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5835" activeTab="0"/>
  </bookViews>
  <sheets>
    <sheet name="BLANKO1" sheetId="1" r:id="rId1"/>
  </sheets>
  <definedNames/>
  <calcPr fullCalcOnLoad="1"/>
</workbook>
</file>

<file path=xl/sharedStrings.xml><?xml version="1.0" encoding="utf-8"?>
<sst xmlns="http://schemas.openxmlformats.org/spreadsheetml/2006/main" count="282" uniqueCount="188">
  <si>
    <t xml:space="preserve">   ( Bisheriger Wohnort )</t>
  </si>
  <si>
    <t>Diese Liste ist Anlage zum Umzugsvertrag</t>
  </si>
  <si>
    <t>nach:</t>
  </si>
  <si>
    <t xml:space="preserve">    ( Neuer Wohnort )</t>
  </si>
  <si>
    <t>Stück</t>
  </si>
  <si>
    <t>Gegenstand</t>
  </si>
  <si>
    <t>RE</t>
  </si>
  <si>
    <t>Ges.RE</t>
  </si>
  <si>
    <t>Übertrag:</t>
  </si>
  <si>
    <t>Gesamtsumme:</t>
  </si>
  <si>
    <t>cbm</t>
  </si>
  <si>
    <t>Übertrag</t>
  </si>
  <si>
    <t xml:space="preserve">Übertrag </t>
  </si>
  <si>
    <t>Arbeitszimmer</t>
  </si>
  <si>
    <t>Teppich</t>
  </si>
  <si>
    <t>Schreibtisch, bis 1,6 m</t>
  </si>
  <si>
    <t>Schreibtisch, über 1,6 m</t>
  </si>
  <si>
    <t>Umzugskarton, bis 80 l.</t>
  </si>
  <si>
    <t>Schreibtischstuhl</t>
  </si>
  <si>
    <t>Umzugskarton, über 80 l.</t>
  </si>
  <si>
    <t>Bücherregal, zerlegb.je angef.m</t>
  </si>
  <si>
    <t>Küche</t>
  </si>
  <si>
    <t>Aktenschrank, je angef. m.</t>
  </si>
  <si>
    <t>Stehlampe</t>
  </si>
  <si>
    <t>Unterteil, je Tür</t>
  </si>
  <si>
    <t>Sessel, ohne Armlehnen</t>
  </si>
  <si>
    <t>Oberteil, je Tür</t>
  </si>
  <si>
    <t>Sessel, mit Armlehnen</t>
  </si>
  <si>
    <t>Tisch, bis 0,6 m</t>
  </si>
  <si>
    <t>Tisch, bis 1,0 m</t>
  </si>
  <si>
    <t>Tisch, bis 1,2 m</t>
  </si>
  <si>
    <t>Tisch, über 1,2 m</t>
  </si>
  <si>
    <t>Stuhl</t>
  </si>
  <si>
    <t>Deckenlampe</t>
  </si>
  <si>
    <t>Eckbank, je Sitz</t>
  </si>
  <si>
    <t>Besenschrank</t>
  </si>
  <si>
    <t>Brücke</t>
  </si>
  <si>
    <t>Herd</t>
  </si>
  <si>
    <t>Geschirrspülmaschine</t>
  </si>
  <si>
    <t>Umzugskarton, bis 80 l</t>
  </si>
  <si>
    <t>Waschmaschine / Trockner</t>
  </si>
  <si>
    <t>Umzugskarton, über 80 l</t>
  </si>
  <si>
    <t>Kühlschrank / Truhe bis 120 l</t>
  </si>
  <si>
    <t>Kinderzimmer/Studio</t>
  </si>
  <si>
    <t>Kühlschrank / Truhe über 120 l</t>
  </si>
  <si>
    <t>Schrank, bis 2 Türen nicht zerlegbar</t>
  </si>
  <si>
    <t>Arbeitsplatte, nicht unterb.je angef. m.</t>
  </si>
  <si>
    <t>Schrank, zerlegbar je angef. m.</t>
  </si>
  <si>
    <t>Kinderbett, komplett</t>
  </si>
  <si>
    <t>Etagenbett, komplett</t>
  </si>
  <si>
    <t>Bettzeug, je Betteinheit</t>
  </si>
  <si>
    <t>Nachttisch</t>
  </si>
  <si>
    <t>Keller / Speicher / Garten</t>
  </si>
  <si>
    <t>Kommode</t>
  </si>
  <si>
    <t>Fahrrad / Moped</t>
  </si>
  <si>
    <t>Schreibpult</t>
  </si>
  <si>
    <t>Spielzeugkiste</t>
  </si>
  <si>
    <t>Staubsauger</t>
  </si>
  <si>
    <t>Stuhl / Hocker</t>
  </si>
  <si>
    <t>Anbauwand, b. 38cm Tiefe, je angef. m.</t>
  </si>
  <si>
    <t>Anbauwand, ü. 38cm Tiefe,je angef.m.</t>
  </si>
  <si>
    <t>Werkbank, zerlegbar</t>
  </si>
  <si>
    <t>Werkzeugschrank</t>
  </si>
  <si>
    <t>Werkzeugkoffer</t>
  </si>
  <si>
    <t>Kleiderbehältnis</t>
  </si>
  <si>
    <t>Blumenkübel / Kasten</t>
  </si>
  <si>
    <t>Sonnenschirm</t>
  </si>
  <si>
    <t>Diele / Bad</t>
  </si>
  <si>
    <t>Wohnzimmer</t>
  </si>
  <si>
    <t>Sofa,Couch,Liege je Sitz</t>
  </si>
  <si>
    <t>Sitzlandschaft (Element) je Sitz</t>
  </si>
  <si>
    <t>Buffet, ohne Aufsatz</t>
  </si>
  <si>
    <t>Stuhl, mit Armlehnen</t>
  </si>
  <si>
    <t>Vitrine ( Glasschrank )</t>
  </si>
  <si>
    <t>Sideboard</t>
  </si>
  <si>
    <t xml:space="preserve">Teppich </t>
  </si>
  <si>
    <t>Wohnzi.-Schrank,zerlegb.je angef.m.</t>
  </si>
  <si>
    <t>Bücherregal,zerlegbar je angef.m.</t>
  </si>
  <si>
    <t>Buffet, mit Aufsatz</t>
  </si>
  <si>
    <t>Standuhr</t>
  </si>
  <si>
    <t>Sekretär</t>
  </si>
  <si>
    <t>Musikschrank / Turm</t>
  </si>
  <si>
    <t>Stereoanlage</t>
  </si>
  <si>
    <t>Schlafzimmer</t>
  </si>
  <si>
    <t>Fernseher</t>
  </si>
  <si>
    <t>Klavier</t>
  </si>
  <si>
    <t>Schrank, zerlegbar je angef.m.</t>
  </si>
  <si>
    <t>Doppelbett, komplett</t>
  </si>
  <si>
    <t>Heimorgel</t>
  </si>
  <si>
    <t>Einzelbett, komplett</t>
  </si>
  <si>
    <t>Nähmaschine ( Schrank )</t>
  </si>
  <si>
    <t>Franz. Bett, komplett</t>
  </si>
  <si>
    <t>Bettzeug, je Einheit</t>
  </si>
  <si>
    <t>Bilder, über 0,8 m</t>
  </si>
  <si>
    <t>Lüster</t>
  </si>
  <si>
    <t>Frisierkommode, mit Spiegel</t>
  </si>
  <si>
    <t>Wäschetruhe</t>
  </si>
  <si>
    <t>Stuhl, Hocker</t>
  </si>
  <si>
    <t>Spiegel, über 0,8 m</t>
  </si>
  <si>
    <t>Esszimmer</t>
  </si>
  <si>
    <t>Flügel</t>
  </si>
  <si>
    <t>Hausbar</t>
  </si>
  <si>
    <t>Teewagen, nicht zerlegbar</t>
  </si>
  <si>
    <t>Bett, komplett</t>
  </si>
  <si>
    <t>Laufgitter</t>
  </si>
  <si>
    <t>Truhe, Kommode</t>
  </si>
  <si>
    <t>Wäschepuff</t>
  </si>
  <si>
    <t>Bügelbrett</t>
  </si>
  <si>
    <t>Autoreifen</t>
  </si>
  <si>
    <t>Koffer</t>
  </si>
  <si>
    <t>Klapptisch / Klappstuhl</t>
  </si>
  <si>
    <t>Ski</t>
  </si>
  <si>
    <t>Schlitten</t>
  </si>
  <si>
    <t>Tischtennisplatte</t>
  </si>
  <si>
    <t>Mülltonne</t>
  </si>
  <si>
    <t>Regal, zerlegbar, je angef.m</t>
  </si>
  <si>
    <t>Regal</t>
  </si>
  <si>
    <t>Sideboard, groß</t>
  </si>
  <si>
    <t>Sideboard, klein</t>
  </si>
  <si>
    <t>Gardinenstange</t>
  </si>
  <si>
    <t>Schuhschrank</t>
  </si>
  <si>
    <t>von:</t>
  </si>
  <si>
    <t>Umzug</t>
  </si>
  <si>
    <t>Hängevitrine</t>
  </si>
  <si>
    <t>CD- Regal</t>
  </si>
  <si>
    <t>PC-Anlage, kmpl.</t>
  </si>
  <si>
    <t>stummer Diener</t>
  </si>
  <si>
    <t>Fahrradträger</t>
  </si>
  <si>
    <t>Spiegel</t>
  </si>
  <si>
    <t>Badschrank/ Alibert</t>
  </si>
  <si>
    <t>Grill</t>
  </si>
  <si>
    <t>Tisch</t>
  </si>
  <si>
    <t>Seesack</t>
  </si>
  <si>
    <t>Leiter</t>
  </si>
  <si>
    <t xml:space="preserve">Auftraggeber:  </t>
  </si>
  <si>
    <t xml:space="preserve">Die in der Liste aufgeführten Raumeinheiten (RE) beziehen sich auf </t>
  </si>
  <si>
    <t>Andere Gegenstände, die nicht auf der Liste verzeichnet sind, sind</t>
  </si>
  <si>
    <t xml:space="preserve">übliche Möbelgrößen und sind verbindliche Pauschalwerte. </t>
  </si>
  <si>
    <t>auf der  im Freiraum unter dem jeweiligen Zimmer mit den hierfür</t>
  </si>
  <si>
    <t>besonders zu vereinbarenden RE einzutragen.</t>
  </si>
  <si>
    <t>1 RE entspricht 0,1 cbm - 10 RE = 1 Kubikmeter</t>
  </si>
  <si>
    <t>Reicht die Liste nicht aus, sind weitere Blätter zu verwenden.</t>
  </si>
  <si>
    <t>UMZUGSGUTLISTE</t>
  </si>
  <si>
    <t>Wäscheständer</t>
  </si>
  <si>
    <t>zu berechnen=</t>
  </si>
  <si>
    <t>Ergeben sich bis zum Beginn der Beförderung Änderungen, so ist die Liste zu berichtigen. Diese Liste wurde geändert</t>
  </si>
  <si>
    <t xml:space="preserve"> info@kroeger-umzuege.de</t>
  </si>
  <si>
    <t>Theodor Kröger GmbH, Waldstr. 5, D-25746 Wesseln</t>
  </si>
  <si>
    <t>Tel.: 0481 - 77 50 880</t>
  </si>
  <si>
    <t>Fax: 0481 - 77 50 980</t>
  </si>
  <si>
    <t>Ges. RE</t>
  </si>
  <si>
    <t>SONSTIGES</t>
  </si>
  <si>
    <t>Zutreffendes bitte ankreuzen:</t>
  </si>
  <si>
    <t>Beladeadresse</t>
  </si>
  <si>
    <t>Entladeadresse</t>
  </si>
  <si>
    <t>ja</t>
  </si>
  <si>
    <t>nein</t>
  </si>
  <si>
    <t>Enges Treppenhaus</t>
  </si>
  <si>
    <t>Fahrstuhl vorhanden/benutzbar</t>
  </si>
  <si>
    <t>Halteverbotszone notwendig</t>
  </si>
  <si>
    <t>Kunde packt ein</t>
  </si>
  <si>
    <t>Spediteur packt aus</t>
  </si>
  <si>
    <t>Kunde packt zerbrechliche Gegenstände ein</t>
  </si>
  <si>
    <t>Kunde packt aus</t>
  </si>
  <si>
    <t>Sind Kartons vorhanden?</t>
  </si>
  <si>
    <t xml:space="preserve"> Faustregel: pro 1 qm Wfl = 1 Karton</t>
  </si>
  <si>
    <t>Wenn nein, wieviele Kartons bzw. anderes Verpackungsmaterial benötigen Sie ca.?</t>
  </si>
  <si>
    <t>kg</t>
  </si>
  <si>
    <t>qm</t>
  </si>
  <si>
    <t>Wer bezahlt den Umzug?</t>
  </si>
  <si>
    <t>Privat</t>
  </si>
  <si>
    <t>Arbeitgeber</t>
  </si>
  <si>
    <t>Arbeitsamt</t>
  </si>
  <si>
    <t>Bemerkungen:</t>
  </si>
  <si>
    <t>Ihre Telefonnummer für Rückfragen:</t>
  </si>
  <si>
    <t>Vielen Dank für Ihre Mühe !</t>
  </si>
  <si>
    <t>Und besteht aus 3 Blatt</t>
  </si>
  <si>
    <t>De- u. Montage der Möbel erforderlich</t>
  </si>
  <si>
    <t>Um Ihnen ein möglichst aussagekräftiges Angebot unterbreiten zu können, bitten wir Sie,                                      die folgenden Felder auszufüllen.</t>
  </si>
  <si>
    <t xml:space="preserve">Packpapier, ca. </t>
  </si>
  <si>
    <t>Luftpolsterfolie, ca.</t>
  </si>
  <si>
    <t>Umzugskartons, ca.</t>
  </si>
  <si>
    <t>Bücherkartons, ca.</t>
  </si>
  <si>
    <t>Kleiderkartons, ca.</t>
  </si>
  <si>
    <t>Lampen-/PC-Kartons, ca.</t>
  </si>
  <si>
    <t>Spediteur packt zerbrechliche G. aus</t>
  </si>
  <si>
    <t>Falls Sie eine Transportversicherung wünschen, tragen Sie bitte den Versicherungswert ein.          EUR</t>
  </si>
  <si>
    <t>Wenn De- u. Montage erforderlich, für welche Möbel?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</si>
</sst>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0\ &quot;cbm&quot;"/>
    <numFmt numFmtId="175" formatCode="0.0"/>
    <numFmt numFmtId="176" formatCode="0.0\ &quot;cbm&quot;"/>
    <numFmt numFmtId="177" formatCode="[$-407]dddd\,\ d\.\ mmmm\ yyyy"/>
    <numFmt numFmtId="178" formatCode="\[@\]"/>
    <numFmt numFmtId="179" formatCode="#,##0.00\ &quot;€&quot;"/>
  </numFmts>
  <fonts count="62">
    <font>
      <sz val="10"/>
      <name val="Arial"/>
      <family val="0"/>
    </font>
    <font>
      <sz val="8"/>
      <name val="Arial"/>
      <family val="2"/>
    </font>
    <font>
      <sz val="9"/>
      <name val="Thaoma"/>
      <family val="0"/>
    </font>
    <font>
      <sz val="8"/>
      <name val="Thaoma"/>
      <family val="0"/>
    </font>
    <font>
      <sz val="7.5"/>
      <name val="Thaoma"/>
      <family val="0"/>
    </font>
    <font>
      <b/>
      <sz val="8"/>
      <name val="Thaoma"/>
      <family val="0"/>
    </font>
    <font>
      <b/>
      <sz val="14"/>
      <name val="Thaoma"/>
      <family val="0"/>
    </font>
    <font>
      <b/>
      <sz val="9"/>
      <name val="Thaoma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6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Thaoma"/>
      <family val="0"/>
    </font>
    <font>
      <b/>
      <sz val="9"/>
      <color indexed="8"/>
      <name val="Thaoma"/>
      <family val="0"/>
    </font>
    <font>
      <sz val="8"/>
      <color indexed="8"/>
      <name val="Thaoma"/>
      <family val="0"/>
    </font>
    <font>
      <b/>
      <sz val="11"/>
      <color indexed="10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haoma"/>
      <family val="0"/>
    </font>
    <font>
      <b/>
      <sz val="9"/>
      <color rgb="FF000000"/>
      <name val="Thaoma"/>
      <family val="0"/>
    </font>
    <font>
      <sz val="8"/>
      <color rgb="FF000000"/>
      <name val="Thaoma"/>
      <family val="0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7A83AE"/>
        <bgColor indexed="64"/>
      </patternFill>
    </fill>
    <fill>
      <patternFill patternType="solid">
        <fgColor indexed="23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17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49" fontId="4" fillId="0" borderId="12" xfId="0" applyNumberFormat="1" applyFont="1" applyBorder="1" applyAlignment="1">
      <alignment/>
    </xf>
    <xf numFmtId="0" fontId="2" fillId="0" borderId="16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0" fontId="7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2" fillId="33" borderId="20" xfId="0" applyFont="1" applyFill="1" applyBorder="1" applyAlignment="1" applyProtection="1">
      <alignment/>
      <protection locked="0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0" borderId="23" xfId="0" applyFont="1" applyBorder="1" applyAlignment="1" applyProtection="1">
      <alignment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 applyProtection="1">
      <alignment/>
      <protection locked="0"/>
    </xf>
    <xf numFmtId="0" fontId="2" fillId="33" borderId="27" xfId="0" applyFont="1" applyFill="1" applyBorder="1" applyAlignment="1" applyProtection="1">
      <alignment/>
      <protection locked="0"/>
    </xf>
    <xf numFmtId="0" fontId="7" fillId="33" borderId="23" xfId="0" applyFont="1" applyFill="1" applyBorder="1" applyAlignment="1" applyProtection="1">
      <alignment/>
      <protection locked="0"/>
    </xf>
    <xf numFmtId="0" fontId="2" fillId="33" borderId="24" xfId="0" applyFont="1" applyFill="1" applyBorder="1" applyAlignment="1" applyProtection="1">
      <alignment horizontal="center"/>
      <protection locked="0"/>
    </xf>
    <xf numFmtId="0" fontId="2" fillId="33" borderId="26" xfId="0" applyFont="1" applyFill="1" applyBorder="1" applyAlignment="1">
      <alignment horizontal="center"/>
    </xf>
    <xf numFmtId="0" fontId="2" fillId="0" borderId="28" xfId="0" applyFont="1" applyBorder="1" applyAlignment="1" applyProtection="1">
      <alignment/>
      <protection locked="0"/>
    </xf>
    <xf numFmtId="0" fontId="2" fillId="33" borderId="25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9" xfId="0" applyFont="1" applyBorder="1" applyAlignment="1" applyProtection="1">
      <alignment/>
      <protection locked="0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2" fillId="33" borderId="27" xfId="0" applyFont="1" applyFill="1" applyBorder="1" applyAlignment="1" applyProtection="1">
      <alignment horizontal="right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33" borderId="32" xfId="0" applyFont="1" applyFill="1" applyBorder="1" applyAlignment="1" applyProtection="1">
      <alignment/>
      <protection locked="0"/>
    </xf>
    <xf numFmtId="0" fontId="2" fillId="33" borderId="33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7" fillId="0" borderId="0" xfId="0" applyFont="1" applyAlignment="1" applyProtection="1">
      <alignment horizontal="right"/>
      <protection locked="0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/>
    </xf>
    <xf numFmtId="2" fontId="59" fillId="0" borderId="15" xfId="0" applyNumberFormat="1" applyFont="1" applyBorder="1" applyAlignment="1">
      <alignment horizontal="center" vertical="center"/>
    </xf>
    <xf numFmtId="0" fontId="58" fillId="0" borderId="35" xfId="0" applyFont="1" applyBorder="1" applyAlignment="1">
      <alignment horizontal="center" vertical="center"/>
    </xf>
    <xf numFmtId="2" fontId="59" fillId="0" borderId="17" xfId="0" applyNumberFormat="1" applyFont="1" applyBorder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2" fillId="34" borderId="27" xfId="0" applyFont="1" applyFill="1" applyBorder="1" applyAlignment="1" applyProtection="1">
      <alignment horizontal="right"/>
      <protection locked="0"/>
    </xf>
    <xf numFmtId="0" fontId="2" fillId="34" borderId="27" xfId="0" applyFont="1" applyFill="1" applyBorder="1" applyAlignment="1" applyProtection="1">
      <alignment/>
      <protection locked="0"/>
    </xf>
    <xf numFmtId="0" fontId="2" fillId="34" borderId="36" xfId="0" applyFont="1" applyFill="1" applyBorder="1" applyAlignment="1" applyProtection="1">
      <alignment/>
      <protection locked="0"/>
    </xf>
    <xf numFmtId="0" fontId="2" fillId="34" borderId="37" xfId="0" applyFont="1" applyFill="1" applyBorder="1" applyAlignment="1" applyProtection="1">
      <alignment/>
      <protection locked="0"/>
    </xf>
    <xf numFmtId="0" fontId="2" fillId="34" borderId="37" xfId="0" applyFont="1" applyFill="1" applyBorder="1" applyAlignment="1" applyProtection="1">
      <alignment horizontal="right"/>
      <protection locked="0"/>
    </xf>
    <xf numFmtId="0" fontId="1" fillId="0" borderId="2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5" borderId="24" xfId="0" applyFill="1" applyBorder="1" applyAlignment="1">
      <alignment horizontal="center"/>
    </xf>
    <xf numFmtId="0" fontId="9" fillId="0" borderId="24" xfId="0" applyFont="1" applyBorder="1" applyAlignment="1">
      <alignment/>
    </xf>
    <xf numFmtId="0" fontId="0" fillId="0" borderId="0" xfId="0" applyAlignment="1">
      <alignment horizontal="left"/>
    </xf>
    <xf numFmtId="0" fontId="2" fillId="34" borderId="0" xfId="0" applyFont="1" applyFill="1" applyAlignment="1" applyProtection="1">
      <alignment/>
      <protection locked="0"/>
    </xf>
    <xf numFmtId="0" fontId="2" fillId="34" borderId="25" xfId="0" applyFont="1" applyFill="1" applyBorder="1" applyAlignment="1" applyProtection="1">
      <alignment/>
      <protection locked="0"/>
    </xf>
    <xf numFmtId="0" fontId="2" fillId="34" borderId="28" xfId="0" applyFont="1" applyFill="1" applyBorder="1" applyAlignment="1" applyProtection="1">
      <alignment/>
      <protection locked="0"/>
    </xf>
    <xf numFmtId="0" fontId="2" fillId="34" borderId="23" xfId="0" applyFont="1" applyFill="1" applyBorder="1" applyAlignment="1" applyProtection="1">
      <alignment/>
      <protection locked="0"/>
    </xf>
    <xf numFmtId="0" fontId="12" fillId="0" borderId="0" xfId="0" applyFont="1" applyAlignment="1">
      <alignment horizontal="right"/>
    </xf>
    <xf numFmtId="0" fontId="59" fillId="0" borderId="0" xfId="0" applyFont="1" applyAlignment="1">
      <alignment horizontal="right" vertical="center"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38" xfId="0" applyFont="1" applyBorder="1" applyAlignment="1">
      <alignment horizontal="right"/>
    </xf>
    <xf numFmtId="0" fontId="2" fillId="0" borderId="39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4" fillId="0" borderId="40" xfId="0" applyFont="1" applyBorder="1" applyAlignment="1" applyProtection="1">
      <alignment/>
      <protection locked="0"/>
    </xf>
    <xf numFmtId="0" fontId="4" fillId="0" borderId="41" xfId="0" applyFont="1" applyBorder="1" applyAlignment="1" applyProtection="1">
      <alignment/>
      <protection locked="0"/>
    </xf>
    <xf numFmtId="0" fontId="4" fillId="0" borderId="41" xfId="0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33" borderId="25" xfId="0" applyFont="1" applyFill="1" applyBorder="1" applyAlignment="1" applyProtection="1">
      <alignment horizontal="center"/>
      <protection locked="0"/>
    </xf>
    <xf numFmtId="0" fontId="58" fillId="0" borderId="0" xfId="0" applyFont="1" applyAlignment="1" applyProtection="1">
      <alignment horizontal="center" vertical="center"/>
      <protection locked="0"/>
    </xf>
    <xf numFmtId="0" fontId="58" fillId="0" borderId="0" xfId="0" applyFont="1" applyAlignment="1" applyProtection="1">
      <alignment horizontal="left" vertical="center"/>
      <protection locked="0"/>
    </xf>
    <xf numFmtId="14" fontId="58" fillId="0" borderId="0" xfId="0" applyNumberFormat="1" applyFont="1" applyAlignment="1" applyProtection="1">
      <alignment vertical="center"/>
      <protection locked="0"/>
    </xf>
    <xf numFmtId="0" fontId="58" fillId="0" borderId="17" xfId="0" applyFont="1" applyBorder="1" applyAlignment="1" applyProtection="1">
      <alignment horizontal="center" vertical="center"/>
      <protection locked="0"/>
    </xf>
    <xf numFmtId="0" fontId="58" fillId="0" borderId="17" xfId="0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43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44" xfId="0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4" fillId="0" borderId="45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7" fillId="33" borderId="46" xfId="0" applyFont="1" applyFill="1" applyBorder="1" applyAlignment="1">
      <alignment/>
    </xf>
    <xf numFmtId="0" fontId="7" fillId="33" borderId="31" xfId="0" applyFont="1" applyFill="1" applyBorder="1" applyAlignment="1">
      <alignment/>
    </xf>
    <xf numFmtId="0" fontId="7" fillId="33" borderId="47" xfId="0" applyFont="1" applyFill="1" applyBorder="1" applyAlignment="1">
      <alignment/>
    </xf>
    <xf numFmtId="0" fontId="2" fillId="33" borderId="48" xfId="0" applyFont="1" applyFill="1" applyBorder="1" applyAlignment="1">
      <alignment horizontal="center"/>
    </xf>
    <xf numFmtId="0" fontId="7" fillId="33" borderId="46" xfId="0" applyFont="1" applyFill="1" applyBorder="1" applyAlignment="1">
      <alignment horizontal="right"/>
    </xf>
    <xf numFmtId="0" fontId="2" fillId="33" borderId="20" xfId="0" applyFont="1" applyFill="1" applyBorder="1" applyAlignment="1">
      <alignment horizontal="right"/>
    </xf>
    <xf numFmtId="0" fontId="7" fillId="33" borderId="47" xfId="0" applyFont="1" applyFill="1" applyBorder="1" applyAlignment="1">
      <alignment horizontal="right"/>
    </xf>
    <xf numFmtId="0" fontId="2" fillId="0" borderId="23" xfId="0" applyFont="1" applyBorder="1" applyAlignment="1">
      <alignment/>
    </xf>
    <xf numFmtId="0" fontId="7" fillId="33" borderId="23" xfId="0" applyFont="1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0" borderId="28" xfId="0" applyFont="1" applyBorder="1" applyAlignment="1">
      <alignment/>
    </xf>
    <xf numFmtId="0" fontId="2" fillId="33" borderId="49" xfId="0" applyFont="1" applyFill="1" applyBorder="1" applyAlignment="1">
      <alignment/>
    </xf>
    <xf numFmtId="0" fontId="7" fillId="33" borderId="50" xfId="0" applyFont="1" applyFill="1" applyBorder="1" applyAlignment="1">
      <alignment horizontal="right"/>
    </xf>
    <xf numFmtId="0" fontId="2" fillId="33" borderId="31" xfId="0" applyFont="1" applyFill="1" applyBorder="1" applyAlignment="1">
      <alignment/>
    </xf>
    <xf numFmtId="0" fontId="2" fillId="33" borderId="49" xfId="0" applyFont="1" applyFill="1" applyBorder="1" applyAlignment="1">
      <alignment horizontal="right"/>
    </xf>
    <xf numFmtId="0" fontId="7" fillId="33" borderId="49" xfId="0" applyFont="1" applyFill="1" applyBorder="1" applyAlignment="1">
      <alignment/>
    </xf>
    <xf numFmtId="0" fontId="7" fillId="33" borderId="50" xfId="0" applyFont="1" applyFill="1" applyBorder="1" applyAlignment="1">
      <alignment/>
    </xf>
    <xf numFmtId="0" fontId="7" fillId="33" borderId="49" xfId="0" applyFont="1" applyFill="1" applyBorder="1" applyAlignment="1">
      <alignment horizontal="right"/>
    </xf>
    <xf numFmtId="0" fontId="2" fillId="33" borderId="51" xfId="0" applyFont="1" applyFill="1" applyBorder="1" applyAlignment="1">
      <alignment/>
    </xf>
    <xf numFmtId="0" fontId="2" fillId="33" borderId="51" xfId="0" applyFont="1" applyFill="1" applyBorder="1" applyAlignment="1">
      <alignment horizontal="right"/>
    </xf>
    <xf numFmtId="0" fontId="2" fillId="33" borderId="27" xfId="0" applyFont="1" applyFill="1" applyBorder="1" applyAlignment="1">
      <alignment/>
    </xf>
    <xf numFmtId="0" fontId="2" fillId="34" borderId="27" xfId="0" applyFont="1" applyFill="1" applyBorder="1" applyAlignment="1">
      <alignment horizontal="right"/>
    </xf>
    <xf numFmtId="0" fontId="2" fillId="0" borderId="23" xfId="0" applyFont="1" applyBorder="1" applyAlignment="1">
      <alignment horizontal="left"/>
    </xf>
    <xf numFmtId="0" fontId="7" fillId="33" borderId="23" xfId="0" applyFont="1" applyFill="1" applyBorder="1" applyAlignment="1">
      <alignment horizontal="left"/>
    </xf>
    <xf numFmtId="0" fontId="2" fillId="33" borderId="24" xfId="0" applyFont="1" applyFill="1" applyBorder="1" applyAlignment="1">
      <alignment/>
    </xf>
    <xf numFmtId="0" fontId="7" fillId="33" borderId="52" xfId="0" applyFont="1" applyFill="1" applyBorder="1" applyAlignment="1">
      <alignment horizontal="right"/>
    </xf>
    <xf numFmtId="0" fontId="59" fillId="0" borderId="0" xfId="0" applyFont="1" applyAlignment="1">
      <alignment horizontal="right" vertical="center"/>
    </xf>
    <xf numFmtId="0" fontId="14" fillId="0" borderId="0" xfId="0" applyFont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14" fontId="58" fillId="0" borderId="0" xfId="0" applyNumberFormat="1" applyFont="1" applyAlignment="1" applyProtection="1">
      <alignment horizontal="left" vertical="center"/>
      <protection locked="0"/>
    </xf>
    <xf numFmtId="0" fontId="2" fillId="34" borderId="36" xfId="0" applyFont="1" applyFill="1" applyBorder="1" applyAlignment="1" applyProtection="1">
      <alignment horizontal="center"/>
      <protection locked="0"/>
    </xf>
    <xf numFmtId="0" fontId="2" fillId="34" borderId="54" xfId="0" applyFont="1" applyFill="1" applyBorder="1" applyAlignment="1" applyProtection="1">
      <alignment horizontal="center"/>
      <protection locked="0"/>
    </xf>
    <xf numFmtId="0" fontId="61" fillId="0" borderId="15" xfId="0" applyFont="1" applyBorder="1" applyAlignment="1">
      <alignment horizontal="center" vertical="center" wrapText="1"/>
    </xf>
    <xf numFmtId="0" fontId="58" fillId="0" borderId="0" xfId="0" applyFont="1" applyAlignment="1" applyProtection="1">
      <alignment horizontal="left" vertical="center" shrinkToFi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127</xdr:row>
      <xdr:rowOff>0</xdr:rowOff>
    </xdr:from>
    <xdr:to>
      <xdr:col>1</xdr:col>
      <xdr:colOff>1476375</xdr:colOff>
      <xdr:row>127</xdr:row>
      <xdr:rowOff>0</xdr:rowOff>
    </xdr:to>
    <xdr:sp>
      <xdr:nvSpPr>
        <xdr:cNvPr id="1" name="Gerade Verbindung 3"/>
        <xdr:cNvSpPr>
          <a:spLocks/>
        </xdr:cNvSpPr>
      </xdr:nvSpPr>
      <xdr:spPr>
        <a:xfrm>
          <a:off x="0" y="201930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127</xdr:row>
      <xdr:rowOff>0</xdr:rowOff>
    </xdr:from>
    <xdr:to>
      <xdr:col>5</xdr:col>
      <xdr:colOff>647700</xdr:colOff>
      <xdr:row>127</xdr:row>
      <xdr:rowOff>0</xdr:rowOff>
    </xdr:to>
    <xdr:sp>
      <xdr:nvSpPr>
        <xdr:cNvPr id="2" name="Gerade Verbindung 9"/>
        <xdr:cNvSpPr>
          <a:spLocks/>
        </xdr:cNvSpPr>
      </xdr:nvSpPr>
      <xdr:spPr>
        <a:xfrm>
          <a:off x="2438400" y="201930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126</xdr:row>
      <xdr:rowOff>152400</xdr:rowOff>
    </xdr:from>
    <xdr:to>
      <xdr:col>1</xdr:col>
      <xdr:colOff>1552575</xdr:colOff>
      <xdr:row>128</xdr:row>
      <xdr:rowOff>38100</xdr:rowOff>
    </xdr:to>
    <xdr:sp>
      <xdr:nvSpPr>
        <xdr:cNvPr id="3" name="Textfeld 20"/>
        <xdr:cNvSpPr txBox="1">
          <a:spLocks noChangeArrowheads="1"/>
        </xdr:cNvSpPr>
      </xdr:nvSpPr>
      <xdr:spPr>
        <a:xfrm>
          <a:off x="0" y="20193000"/>
          <a:ext cx="1914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Datum,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Unterschrift Auftraggeber</a:t>
          </a:r>
        </a:p>
      </xdr:txBody>
    </xdr:sp>
    <xdr:clientData/>
  </xdr:twoCellAnchor>
  <xdr:twoCellAnchor>
    <xdr:from>
      <xdr:col>2</xdr:col>
      <xdr:colOff>9525</xdr:colOff>
      <xdr:row>132</xdr:row>
      <xdr:rowOff>142875</xdr:rowOff>
    </xdr:from>
    <xdr:to>
      <xdr:col>5</xdr:col>
      <xdr:colOff>638175</xdr:colOff>
      <xdr:row>133</xdr:row>
      <xdr:rowOff>133350</xdr:rowOff>
    </xdr:to>
    <xdr:sp fLocksText="0">
      <xdr:nvSpPr>
        <xdr:cNvPr id="4" name="Textfeld 21"/>
        <xdr:cNvSpPr txBox="1">
          <a:spLocks noChangeArrowheads="1"/>
        </xdr:cNvSpPr>
      </xdr:nvSpPr>
      <xdr:spPr>
        <a:xfrm>
          <a:off x="2447925" y="21012150"/>
          <a:ext cx="18097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132</xdr:row>
      <xdr:rowOff>142875</xdr:rowOff>
    </xdr:from>
    <xdr:to>
      <xdr:col>1</xdr:col>
      <xdr:colOff>1533525</xdr:colOff>
      <xdr:row>132</xdr:row>
      <xdr:rowOff>142875</xdr:rowOff>
    </xdr:to>
    <xdr:sp>
      <xdr:nvSpPr>
        <xdr:cNvPr id="5" name="Gerade Verbindung 19"/>
        <xdr:cNvSpPr>
          <a:spLocks/>
        </xdr:cNvSpPr>
      </xdr:nvSpPr>
      <xdr:spPr>
        <a:xfrm>
          <a:off x="9525" y="210121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142875</xdr:rowOff>
    </xdr:from>
    <xdr:to>
      <xdr:col>1</xdr:col>
      <xdr:colOff>1552575</xdr:colOff>
      <xdr:row>134</xdr:row>
      <xdr:rowOff>19050</xdr:rowOff>
    </xdr:to>
    <xdr:sp>
      <xdr:nvSpPr>
        <xdr:cNvPr id="6" name="Textfeld 23"/>
        <xdr:cNvSpPr txBox="1">
          <a:spLocks noChangeArrowheads="1"/>
        </xdr:cNvSpPr>
      </xdr:nvSpPr>
      <xdr:spPr>
        <a:xfrm>
          <a:off x="0" y="21012150"/>
          <a:ext cx="1914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Datum,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Unterschrift Auftraggeber</a:t>
          </a:r>
        </a:p>
      </xdr:txBody>
    </xdr:sp>
    <xdr:clientData/>
  </xdr:twoCellAnchor>
  <xdr:twoCellAnchor>
    <xdr:from>
      <xdr:col>2</xdr:col>
      <xdr:colOff>9525</xdr:colOff>
      <xdr:row>132</xdr:row>
      <xdr:rowOff>142875</xdr:rowOff>
    </xdr:from>
    <xdr:to>
      <xdr:col>5</xdr:col>
      <xdr:colOff>638175</xdr:colOff>
      <xdr:row>132</xdr:row>
      <xdr:rowOff>142875</xdr:rowOff>
    </xdr:to>
    <xdr:sp>
      <xdr:nvSpPr>
        <xdr:cNvPr id="7" name="Gerade Verbindung 21"/>
        <xdr:cNvSpPr>
          <a:spLocks/>
        </xdr:cNvSpPr>
      </xdr:nvSpPr>
      <xdr:spPr>
        <a:xfrm>
          <a:off x="2447925" y="210121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127</xdr:row>
      <xdr:rowOff>0</xdr:rowOff>
    </xdr:from>
    <xdr:to>
      <xdr:col>5</xdr:col>
      <xdr:colOff>638175</xdr:colOff>
      <xdr:row>127</xdr:row>
      <xdr:rowOff>142875</xdr:rowOff>
    </xdr:to>
    <xdr:sp fLocksText="0">
      <xdr:nvSpPr>
        <xdr:cNvPr id="8" name="Textfeld 25"/>
        <xdr:cNvSpPr txBox="1">
          <a:spLocks noChangeArrowheads="1"/>
        </xdr:cNvSpPr>
      </xdr:nvSpPr>
      <xdr:spPr>
        <a:xfrm>
          <a:off x="2447925" y="20193000"/>
          <a:ext cx="18097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127</xdr:row>
      <xdr:rowOff>0</xdr:rowOff>
    </xdr:from>
    <xdr:to>
      <xdr:col>5</xdr:col>
      <xdr:colOff>647700</xdr:colOff>
      <xdr:row>127</xdr:row>
      <xdr:rowOff>0</xdr:rowOff>
    </xdr:to>
    <xdr:sp>
      <xdr:nvSpPr>
        <xdr:cNvPr id="9" name="Gerade Verbindung 4"/>
        <xdr:cNvSpPr>
          <a:spLocks/>
        </xdr:cNvSpPr>
      </xdr:nvSpPr>
      <xdr:spPr>
        <a:xfrm>
          <a:off x="2438400" y="201930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127</xdr:row>
      <xdr:rowOff>0</xdr:rowOff>
    </xdr:from>
    <xdr:to>
      <xdr:col>5</xdr:col>
      <xdr:colOff>638175</xdr:colOff>
      <xdr:row>127</xdr:row>
      <xdr:rowOff>142875</xdr:rowOff>
    </xdr:to>
    <xdr:sp>
      <xdr:nvSpPr>
        <xdr:cNvPr id="10" name="Textfeld 42"/>
        <xdr:cNvSpPr txBox="1">
          <a:spLocks noChangeArrowheads="1"/>
        </xdr:cNvSpPr>
      </xdr:nvSpPr>
      <xdr:spPr>
        <a:xfrm>
          <a:off x="2447925" y="20193000"/>
          <a:ext cx="18097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Datum,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Unterschrift Unternehmer</a:t>
          </a:r>
        </a:p>
      </xdr:txBody>
    </xdr:sp>
    <xdr:clientData/>
  </xdr:twoCellAnchor>
  <xdr:twoCellAnchor>
    <xdr:from>
      <xdr:col>2</xdr:col>
      <xdr:colOff>0</xdr:colOff>
      <xdr:row>133</xdr:row>
      <xdr:rowOff>0</xdr:rowOff>
    </xdr:from>
    <xdr:to>
      <xdr:col>5</xdr:col>
      <xdr:colOff>647700</xdr:colOff>
      <xdr:row>133</xdr:row>
      <xdr:rowOff>0</xdr:rowOff>
    </xdr:to>
    <xdr:sp>
      <xdr:nvSpPr>
        <xdr:cNvPr id="11" name="Gerade Verbindung 4"/>
        <xdr:cNvSpPr>
          <a:spLocks/>
        </xdr:cNvSpPr>
      </xdr:nvSpPr>
      <xdr:spPr>
        <a:xfrm>
          <a:off x="2438400" y="210216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133</xdr:row>
      <xdr:rowOff>0</xdr:rowOff>
    </xdr:from>
    <xdr:to>
      <xdr:col>5</xdr:col>
      <xdr:colOff>638175</xdr:colOff>
      <xdr:row>133</xdr:row>
      <xdr:rowOff>142875</xdr:rowOff>
    </xdr:to>
    <xdr:sp>
      <xdr:nvSpPr>
        <xdr:cNvPr id="12" name="Textfeld 44"/>
        <xdr:cNvSpPr txBox="1">
          <a:spLocks noChangeArrowheads="1"/>
        </xdr:cNvSpPr>
      </xdr:nvSpPr>
      <xdr:spPr>
        <a:xfrm>
          <a:off x="2447925" y="21021675"/>
          <a:ext cx="18097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Datum,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Unterschrift Unternehmer</a:t>
          </a:r>
        </a:p>
      </xdr:txBody>
    </xdr:sp>
    <xdr:clientData/>
  </xdr:twoCellAnchor>
  <xdr:twoCellAnchor editAs="oneCell">
    <xdr:from>
      <xdr:col>0</xdr:col>
      <xdr:colOff>57150</xdr:colOff>
      <xdr:row>135</xdr:row>
      <xdr:rowOff>219075</xdr:rowOff>
    </xdr:from>
    <xdr:to>
      <xdr:col>7</xdr:col>
      <xdr:colOff>457200</xdr:colOff>
      <xdr:row>135</xdr:row>
      <xdr:rowOff>895350</xdr:rowOff>
    </xdr:to>
    <xdr:pic>
      <xdr:nvPicPr>
        <xdr:cNvPr id="13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1555075"/>
          <a:ext cx="6496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7</xdr:col>
      <xdr:colOff>438150</xdr:colOff>
      <xdr:row>0</xdr:row>
      <xdr:rowOff>676275</xdr:rowOff>
    </xdr:to>
    <xdr:pic>
      <xdr:nvPicPr>
        <xdr:cNvPr id="14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6496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90"/>
  <sheetViews>
    <sheetView tabSelected="1" zoomScale="120" zoomScaleNormal="120" zoomScalePageLayoutView="0" workbookViewId="0" topLeftCell="A98">
      <selection activeCell="A118" sqref="A118"/>
    </sheetView>
  </sheetViews>
  <sheetFormatPr defaultColWidth="11.421875" defaultRowHeight="12.75"/>
  <cols>
    <col min="1" max="1" width="5.421875" style="1" customWidth="1"/>
    <col min="2" max="2" width="31.140625" style="1" customWidth="1"/>
    <col min="3" max="3" width="5.57421875" style="1" customWidth="1"/>
    <col min="4" max="4" width="6.7109375" style="15" customWidth="1"/>
    <col min="5" max="5" width="5.421875" style="3" customWidth="1"/>
    <col min="6" max="6" width="31.140625" style="1" customWidth="1"/>
    <col min="7" max="7" width="6.00390625" style="1" customWidth="1"/>
    <col min="8" max="8" width="7.28125" style="15" customWidth="1"/>
    <col min="9" max="16384" width="11.421875" style="1" customWidth="1"/>
  </cols>
  <sheetData>
    <row r="1" ht="61.5" customHeight="1"/>
    <row r="2" spans="1:8" ht="13.5" customHeight="1">
      <c r="A2" s="54" t="s">
        <v>147</v>
      </c>
      <c r="B2" s="100"/>
      <c r="C2" s="100"/>
      <c r="D2" s="2"/>
      <c r="F2" s="100"/>
      <c r="G2" s="100"/>
      <c r="H2" s="101" t="s">
        <v>148</v>
      </c>
    </row>
    <row r="3" spans="1:8" ht="13.5" customHeight="1">
      <c r="A3" s="5"/>
      <c r="B3" s="56"/>
      <c r="C3" s="55"/>
      <c r="D3" s="56"/>
      <c r="E3" s="56"/>
      <c r="F3" s="54"/>
      <c r="G3" s="54"/>
      <c r="H3" s="101" t="s">
        <v>149</v>
      </c>
    </row>
    <row r="4" spans="1:14" ht="13.5" customHeight="1" thickBot="1">
      <c r="A4" s="5"/>
      <c r="B4" s="56"/>
      <c r="C4" s="55"/>
      <c r="D4" s="56"/>
      <c r="E4" s="56"/>
      <c r="F4" s="54"/>
      <c r="G4" s="102"/>
      <c r="H4" s="101" t="s">
        <v>146</v>
      </c>
      <c r="J4" s="4"/>
      <c r="M4" s="15"/>
      <c r="N4" s="3"/>
    </row>
    <row r="5" spans="1:16" ht="11.25" customHeight="1">
      <c r="A5" s="77"/>
      <c r="B5" s="78"/>
      <c r="C5" s="78"/>
      <c r="D5" s="78"/>
      <c r="E5" s="7" t="s">
        <v>135</v>
      </c>
      <c r="F5" s="8"/>
      <c r="G5" s="8"/>
      <c r="H5" s="79"/>
      <c r="J5" s="5"/>
      <c r="K5" s="5"/>
      <c r="L5" s="6"/>
      <c r="M5" s="5"/>
      <c r="N5" s="5"/>
      <c r="O5" s="5"/>
      <c r="P5" s="5"/>
    </row>
    <row r="6" spans="1:16" ht="11.25" customHeight="1">
      <c r="A6" s="12" t="s">
        <v>134</v>
      </c>
      <c r="B6" s="14"/>
      <c r="C6" s="14"/>
      <c r="D6" s="14"/>
      <c r="E6" s="9" t="s">
        <v>137</v>
      </c>
      <c r="F6" s="10"/>
      <c r="G6" s="10"/>
      <c r="H6" s="80"/>
      <c r="J6" s="5"/>
      <c r="K6" s="5"/>
      <c r="L6" s="6"/>
      <c r="M6" s="5"/>
      <c r="N6" s="5"/>
      <c r="O6" s="5"/>
      <c r="P6" s="6"/>
    </row>
    <row r="7" spans="1:11" ht="11.25" customHeight="1">
      <c r="A7" s="11"/>
      <c r="E7" s="9" t="s">
        <v>136</v>
      </c>
      <c r="F7" s="10"/>
      <c r="G7" s="10"/>
      <c r="H7" s="80"/>
      <c r="K7" s="100"/>
    </row>
    <row r="8" spans="1:8" ht="11.25" customHeight="1">
      <c r="A8" s="12" t="s">
        <v>122</v>
      </c>
      <c r="B8" s="13"/>
      <c r="C8" s="14"/>
      <c r="D8" s="13"/>
      <c r="E8" s="9" t="s">
        <v>138</v>
      </c>
      <c r="F8" s="10"/>
      <c r="G8" s="10"/>
      <c r="H8" s="80"/>
    </row>
    <row r="9" spans="1:8" ht="11.25" customHeight="1">
      <c r="A9" s="11" t="s">
        <v>121</v>
      </c>
      <c r="B9" s="15" t="s">
        <v>0</v>
      </c>
      <c r="E9" s="9" t="s">
        <v>139</v>
      </c>
      <c r="F9" s="10"/>
      <c r="G9" s="10"/>
      <c r="H9" s="80"/>
    </row>
    <row r="10" spans="1:8" ht="11.25" customHeight="1">
      <c r="A10" s="11"/>
      <c r="E10" s="9" t="s">
        <v>140</v>
      </c>
      <c r="F10" s="10"/>
      <c r="G10" s="10"/>
      <c r="H10" s="81"/>
    </row>
    <row r="11" spans="1:8" ht="11.25" customHeight="1">
      <c r="A11" s="12" t="s">
        <v>2</v>
      </c>
      <c r="B11" s="13"/>
      <c r="C11" s="14"/>
      <c r="D11" s="13"/>
      <c r="E11" s="16" t="s">
        <v>141</v>
      </c>
      <c r="F11" s="10"/>
      <c r="G11" s="10"/>
      <c r="H11" s="81"/>
    </row>
    <row r="12" spans="1:8" ht="11.25" customHeight="1">
      <c r="A12" s="11"/>
      <c r="B12" s="15" t="s">
        <v>3</v>
      </c>
      <c r="E12" s="9" t="s">
        <v>1</v>
      </c>
      <c r="F12" s="10"/>
      <c r="G12" s="10"/>
      <c r="H12" s="81"/>
    </row>
    <row r="13" spans="1:8" ht="11.25" customHeight="1" thickBot="1">
      <c r="A13" s="17"/>
      <c r="B13" s="18"/>
      <c r="C13" s="18"/>
      <c r="D13" s="18"/>
      <c r="E13" s="103" t="s">
        <v>176</v>
      </c>
      <c r="F13" s="104"/>
      <c r="G13" s="104"/>
      <c r="H13" s="82"/>
    </row>
    <row r="14" spans="1:8" ht="20.25" customHeight="1" thickBot="1">
      <c r="A14" s="133" t="s">
        <v>142</v>
      </c>
      <c r="B14" s="134"/>
      <c r="C14" s="134"/>
      <c r="D14" s="134"/>
      <c r="E14" s="134"/>
      <c r="F14" s="134"/>
      <c r="G14" s="134"/>
      <c r="H14" s="135"/>
    </row>
    <row r="15" spans="1:8" ht="12.75" thickBot="1">
      <c r="A15" s="105" t="s">
        <v>4</v>
      </c>
      <c r="B15" s="106" t="s">
        <v>5</v>
      </c>
      <c r="C15" s="39" t="s">
        <v>6</v>
      </c>
      <c r="D15" s="19" t="s">
        <v>7</v>
      </c>
      <c r="E15" s="109" t="s">
        <v>4</v>
      </c>
      <c r="F15" s="106" t="s">
        <v>5</v>
      </c>
      <c r="G15" s="39" t="s">
        <v>6</v>
      </c>
      <c r="H15" s="20" t="s">
        <v>7</v>
      </c>
    </row>
    <row r="16" spans="1:8" ht="12">
      <c r="A16" s="21"/>
      <c r="B16" s="107" t="s">
        <v>68</v>
      </c>
      <c r="C16" s="108"/>
      <c r="D16" s="22"/>
      <c r="E16" s="110"/>
      <c r="F16" s="111" t="s">
        <v>8</v>
      </c>
      <c r="G16" s="108"/>
      <c r="H16" s="23">
        <f>SUM(D64)</f>
        <v>0</v>
      </c>
    </row>
    <row r="17" spans="1:8" ht="12">
      <c r="A17" s="58"/>
      <c r="B17" s="112" t="s">
        <v>69</v>
      </c>
      <c r="C17" s="35">
        <v>4</v>
      </c>
      <c r="D17" s="26">
        <f aca="true" t="shared" si="0" ref="D17:D28">(A17*C17)</f>
        <v>0</v>
      </c>
      <c r="E17" s="57"/>
      <c r="F17" s="112" t="s">
        <v>28</v>
      </c>
      <c r="G17" s="35">
        <v>4</v>
      </c>
      <c r="H17" s="27">
        <f aca="true" t="shared" si="1" ref="H17:H29">(E17*G17)</f>
        <v>0</v>
      </c>
    </row>
    <row r="18" spans="1:8" ht="12" customHeight="1">
      <c r="A18" s="58"/>
      <c r="B18" s="112" t="s">
        <v>70</v>
      </c>
      <c r="C18" s="35">
        <v>4</v>
      </c>
      <c r="D18" s="26">
        <f t="shared" si="0"/>
        <v>0</v>
      </c>
      <c r="E18" s="57"/>
      <c r="F18" s="112" t="s">
        <v>29</v>
      </c>
      <c r="G18" s="35">
        <v>5</v>
      </c>
      <c r="H18" s="27">
        <f t="shared" si="1"/>
        <v>0</v>
      </c>
    </row>
    <row r="19" spans="1:8" ht="12">
      <c r="A19" s="58"/>
      <c r="B19" s="112" t="s">
        <v>27</v>
      </c>
      <c r="C19" s="35">
        <v>8</v>
      </c>
      <c r="D19" s="26">
        <f t="shared" si="0"/>
        <v>0</v>
      </c>
      <c r="E19" s="57"/>
      <c r="F19" s="112" t="s">
        <v>30</v>
      </c>
      <c r="G19" s="35">
        <v>6</v>
      </c>
      <c r="H19" s="27">
        <f t="shared" si="1"/>
        <v>0</v>
      </c>
    </row>
    <row r="20" spans="1:8" ht="12">
      <c r="A20" s="58"/>
      <c r="B20" s="112" t="s">
        <v>25</v>
      </c>
      <c r="C20" s="35">
        <v>4</v>
      </c>
      <c r="D20" s="26">
        <f t="shared" si="0"/>
        <v>0</v>
      </c>
      <c r="E20" s="57"/>
      <c r="F20" s="112" t="s">
        <v>31</v>
      </c>
      <c r="G20" s="35">
        <v>8</v>
      </c>
      <c r="H20" s="27">
        <f t="shared" si="1"/>
        <v>0</v>
      </c>
    </row>
    <row r="21" spans="1:8" ht="12">
      <c r="A21" s="58"/>
      <c r="B21" s="112" t="s">
        <v>32</v>
      </c>
      <c r="C21" s="35">
        <v>2</v>
      </c>
      <c r="D21" s="26">
        <f t="shared" si="0"/>
        <v>0</v>
      </c>
      <c r="E21" s="57"/>
      <c r="F21" s="112" t="s">
        <v>71</v>
      </c>
      <c r="G21" s="35">
        <v>15</v>
      </c>
      <c r="H21" s="27">
        <f t="shared" si="1"/>
        <v>0</v>
      </c>
    </row>
    <row r="22" spans="1:8" ht="12">
      <c r="A22" s="58"/>
      <c r="B22" s="112" t="s">
        <v>72</v>
      </c>
      <c r="C22" s="35">
        <v>3</v>
      </c>
      <c r="D22" s="26">
        <f t="shared" si="0"/>
        <v>0</v>
      </c>
      <c r="E22" s="57"/>
      <c r="F22" s="112" t="s">
        <v>73</v>
      </c>
      <c r="G22" s="35">
        <v>10</v>
      </c>
      <c r="H22" s="27">
        <f t="shared" si="1"/>
        <v>0</v>
      </c>
    </row>
    <row r="23" spans="1:8" ht="12">
      <c r="A23" s="58"/>
      <c r="B23" s="112" t="s">
        <v>28</v>
      </c>
      <c r="C23" s="35">
        <v>4</v>
      </c>
      <c r="D23" s="26">
        <f t="shared" si="0"/>
        <v>0</v>
      </c>
      <c r="E23" s="57"/>
      <c r="F23" s="112" t="s">
        <v>74</v>
      </c>
      <c r="G23" s="35">
        <v>12</v>
      </c>
      <c r="H23" s="27">
        <f t="shared" si="1"/>
        <v>0</v>
      </c>
    </row>
    <row r="24" spans="1:8" ht="12">
      <c r="A24" s="58"/>
      <c r="B24" s="112" t="s">
        <v>29</v>
      </c>
      <c r="C24" s="35">
        <v>5</v>
      </c>
      <c r="D24" s="26">
        <f t="shared" si="0"/>
        <v>0</v>
      </c>
      <c r="E24" s="57"/>
      <c r="F24" s="112" t="s">
        <v>101</v>
      </c>
      <c r="G24" s="35">
        <v>5</v>
      </c>
      <c r="H24" s="27">
        <f t="shared" si="1"/>
        <v>0</v>
      </c>
    </row>
    <row r="25" spans="1:8" ht="12">
      <c r="A25" s="58"/>
      <c r="B25" s="112" t="s">
        <v>30</v>
      </c>
      <c r="C25" s="35">
        <v>6</v>
      </c>
      <c r="D25" s="26">
        <f t="shared" si="0"/>
        <v>0</v>
      </c>
      <c r="E25" s="57"/>
      <c r="F25" s="112" t="s">
        <v>102</v>
      </c>
      <c r="G25" s="35">
        <v>4</v>
      </c>
      <c r="H25" s="27">
        <f t="shared" si="1"/>
        <v>0</v>
      </c>
    </row>
    <row r="26" spans="1:8" ht="12">
      <c r="A26" s="58"/>
      <c r="B26" s="112" t="s">
        <v>31</v>
      </c>
      <c r="C26" s="35">
        <v>8</v>
      </c>
      <c r="D26" s="26">
        <f t="shared" si="0"/>
        <v>0</v>
      </c>
      <c r="E26" s="57"/>
      <c r="F26" s="112" t="s">
        <v>75</v>
      </c>
      <c r="G26" s="35">
        <v>3</v>
      </c>
      <c r="H26" s="27">
        <f t="shared" si="1"/>
        <v>0</v>
      </c>
    </row>
    <row r="27" spans="1:8" ht="12">
      <c r="A27" s="58"/>
      <c r="B27" s="112" t="s">
        <v>76</v>
      </c>
      <c r="C27" s="35">
        <v>8</v>
      </c>
      <c r="D27" s="26">
        <f t="shared" si="0"/>
        <v>0</v>
      </c>
      <c r="E27" s="57"/>
      <c r="F27" s="112" t="s">
        <v>36</v>
      </c>
      <c r="G27" s="35">
        <v>1</v>
      </c>
      <c r="H27" s="27">
        <f t="shared" si="1"/>
        <v>0</v>
      </c>
    </row>
    <row r="28" spans="1:8" ht="12">
      <c r="A28" s="58"/>
      <c r="B28" s="112" t="s">
        <v>123</v>
      </c>
      <c r="C28" s="35">
        <v>8</v>
      </c>
      <c r="D28" s="26">
        <f t="shared" si="0"/>
        <v>0</v>
      </c>
      <c r="E28" s="57"/>
      <c r="F28" s="112" t="s">
        <v>33</v>
      </c>
      <c r="G28" s="35">
        <v>2</v>
      </c>
      <c r="H28" s="27">
        <f t="shared" si="1"/>
        <v>0</v>
      </c>
    </row>
    <row r="29" spans="1:8" ht="12">
      <c r="A29" s="58"/>
      <c r="B29" s="112" t="s">
        <v>77</v>
      </c>
      <c r="C29" s="35">
        <v>4</v>
      </c>
      <c r="D29" s="26">
        <f aca="true" t="shared" si="2" ref="D29:D43">(A29*C29)</f>
        <v>0</v>
      </c>
      <c r="E29" s="57"/>
      <c r="F29" s="112" t="s">
        <v>119</v>
      </c>
      <c r="G29" s="35">
        <v>1</v>
      </c>
      <c r="H29" s="27">
        <f t="shared" si="1"/>
        <v>0</v>
      </c>
    </row>
    <row r="30" spans="1:8" ht="12">
      <c r="A30" s="58"/>
      <c r="B30" s="112" t="s">
        <v>78</v>
      </c>
      <c r="C30" s="35">
        <v>18</v>
      </c>
      <c r="D30" s="26">
        <f t="shared" si="2"/>
        <v>0</v>
      </c>
      <c r="E30" s="57"/>
      <c r="F30" s="24"/>
      <c r="G30" s="25"/>
      <c r="H30" s="84"/>
    </row>
    <row r="31" spans="1:8" ht="12">
      <c r="A31" s="58"/>
      <c r="B31" s="112" t="s">
        <v>79</v>
      </c>
      <c r="C31" s="35">
        <v>4</v>
      </c>
      <c r="D31" s="26">
        <f t="shared" si="2"/>
        <v>0</v>
      </c>
      <c r="E31" s="57"/>
      <c r="F31" s="24"/>
      <c r="G31" s="25"/>
      <c r="H31" s="84"/>
    </row>
    <row r="32" spans="1:8" ht="12">
      <c r="A32" s="58"/>
      <c r="B32" s="112" t="s">
        <v>15</v>
      </c>
      <c r="C32" s="35">
        <v>12</v>
      </c>
      <c r="D32" s="26">
        <f t="shared" si="2"/>
        <v>0</v>
      </c>
      <c r="E32" s="57"/>
      <c r="G32" s="28"/>
      <c r="H32" s="84"/>
    </row>
    <row r="33" spans="1:8" ht="12">
      <c r="A33" s="58"/>
      <c r="B33" s="112" t="s">
        <v>16</v>
      </c>
      <c r="C33" s="35">
        <v>17</v>
      </c>
      <c r="D33" s="26">
        <f t="shared" si="2"/>
        <v>0</v>
      </c>
      <c r="E33" s="57"/>
      <c r="F33" s="24"/>
      <c r="G33" s="25"/>
      <c r="H33" s="84"/>
    </row>
    <row r="34" spans="1:8" ht="12">
      <c r="A34" s="58"/>
      <c r="B34" s="112" t="s">
        <v>80</v>
      </c>
      <c r="C34" s="35">
        <v>12</v>
      </c>
      <c r="D34" s="26">
        <f t="shared" si="2"/>
        <v>0</v>
      </c>
      <c r="E34" s="57"/>
      <c r="F34" s="24"/>
      <c r="G34" s="25"/>
      <c r="H34" s="84"/>
    </row>
    <row r="35" spans="1:8" ht="12">
      <c r="A35" s="58"/>
      <c r="B35" s="112" t="s">
        <v>117</v>
      </c>
      <c r="C35" s="35">
        <v>12</v>
      </c>
      <c r="D35" s="26">
        <f t="shared" si="2"/>
        <v>0</v>
      </c>
      <c r="E35" s="57"/>
      <c r="F35" s="24"/>
      <c r="G35" s="25"/>
      <c r="H35" s="84"/>
    </row>
    <row r="36" spans="1:8" ht="12">
      <c r="A36" s="58"/>
      <c r="B36" s="112" t="s">
        <v>118</v>
      </c>
      <c r="C36" s="35">
        <v>6</v>
      </c>
      <c r="D36" s="26">
        <f t="shared" si="2"/>
        <v>0</v>
      </c>
      <c r="E36" s="57"/>
      <c r="F36" s="112" t="s">
        <v>39</v>
      </c>
      <c r="G36" s="35">
        <v>1</v>
      </c>
      <c r="H36" s="27">
        <f>(E36*G36)</f>
        <v>0</v>
      </c>
    </row>
    <row r="37" spans="1:8" ht="12">
      <c r="A37" s="58"/>
      <c r="B37" s="112" t="s">
        <v>81</v>
      </c>
      <c r="C37" s="35">
        <v>4</v>
      </c>
      <c r="D37" s="26">
        <f t="shared" si="2"/>
        <v>0</v>
      </c>
      <c r="E37" s="57"/>
      <c r="F37" s="112" t="s">
        <v>41</v>
      </c>
      <c r="G37" s="35">
        <v>1.5</v>
      </c>
      <c r="H37" s="27">
        <f>(E37*G37)</f>
        <v>0</v>
      </c>
    </row>
    <row r="38" spans="1:8" ht="12">
      <c r="A38" s="58"/>
      <c r="B38" s="112" t="s">
        <v>82</v>
      </c>
      <c r="C38" s="35">
        <v>4</v>
      </c>
      <c r="D38" s="26">
        <f t="shared" si="2"/>
        <v>0</v>
      </c>
      <c r="E38" s="29"/>
      <c r="F38" s="113" t="s">
        <v>83</v>
      </c>
      <c r="G38" s="114"/>
      <c r="H38" s="32"/>
    </row>
    <row r="39" spans="1:8" ht="12">
      <c r="A39" s="58"/>
      <c r="B39" s="112" t="s">
        <v>84</v>
      </c>
      <c r="C39" s="35">
        <v>3</v>
      </c>
      <c r="D39" s="26">
        <f t="shared" si="2"/>
        <v>0</v>
      </c>
      <c r="E39" s="57"/>
      <c r="F39" s="112" t="s">
        <v>45</v>
      </c>
      <c r="G39" s="35">
        <v>15</v>
      </c>
      <c r="H39" s="27">
        <f>(E39*G39)</f>
        <v>0</v>
      </c>
    </row>
    <row r="40" spans="1:8" ht="12">
      <c r="A40" s="58"/>
      <c r="B40" s="112" t="s">
        <v>85</v>
      </c>
      <c r="C40" s="35">
        <v>15</v>
      </c>
      <c r="D40" s="26">
        <f t="shared" si="2"/>
        <v>0</v>
      </c>
      <c r="E40" s="57"/>
      <c r="F40" s="112" t="s">
        <v>86</v>
      </c>
      <c r="G40" s="35">
        <v>8</v>
      </c>
      <c r="H40" s="27">
        <f>(E40*G40)</f>
        <v>0</v>
      </c>
    </row>
    <row r="41" spans="1:8" ht="12">
      <c r="A41" s="58"/>
      <c r="B41" s="112" t="s">
        <v>100</v>
      </c>
      <c r="C41" s="35">
        <v>20</v>
      </c>
      <c r="D41" s="26">
        <f t="shared" si="2"/>
        <v>0</v>
      </c>
      <c r="E41" s="57"/>
      <c r="F41" s="112" t="s">
        <v>87</v>
      </c>
      <c r="G41" s="35">
        <v>20</v>
      </c>
      <c r="H41" s="27">
        <f>(E41*G41)</f>
        <v>0</v>
      </c>
    </row>
    <row r="42" spans="1:8" ht="12">
      <c r="A42" s="58"/>
      <c r="B42" s="112" t="s">
        <v>88</v>
      </c>
      <c r="C42" s="35">
        <v>10</v>
      </c>
      <c r="D42" s="26">
        <f t="shared" si="2"/>
        <v>0</v>
      </c>
      <c r="E42" s="57"/>
      <c r="F42" s="112" t="s">
        <v>89</v>
      </c>
      <c r="G42" s="35">
        <v>10</v>
      </c>
      <c r="H42" s="27">
        <f aca="true" t="shared" si="3" ref="H42:H53">(E42*G42)</f>
        <v>0</v>
      </c>
    </row>
    <row r="43" spans="1:8" ht="12">
      <c r="A43" s="58"/>
      <c r="B43" s="112" t="s">
        <v>90</v>
      </c>
      <c r="C43" s="35">
        <v>4</v>
      </c>
      <c r="D43" s="26">
        <f t="shared" si="2"/>
        <v>0</v>
      </c>
      <c r="E43" s="57"/>
      <c r="F43" s="112" t="s">
        <v>91</v>
      </c>
      <c r="G43" s="35">
        <v>15</v>
      </c>
      <c r="H43" s="27">
        <f t="shared" si="3"/>
        <v>0</v>
      </c>
    </row>
    <row r="44" spans="1:8" ht="12">
      <c r="A44" s="58"/>
      <c r="B44" s="112" t="s">
        <v>23</v>
      </c>
      <c r="C44" s="35">
        <v>2</v>
      </c>
      <c r="D44" s="26">
        <f>(A44*C44)</f>
        <v>0</v>
      </c>
      <c r="E44" s="57"/>
      <c r="F44" s="112" t="s">
        <v>92</v>
      </c>
      <c r="G44" s="35">
        <v>3</v>
      </c>
      <c r="H44" s="27">
        <f t="shared" si="3"/>
        <v>0</v>
      </c>
    </row>
    <row r="45" spans="1:8" ht="12">
      <c r="A45" s="58"/>
      <c r="B45" s="112" t="s">
        <v>93</v>
      </c>
      <c r="C45" s="35">
        <v>2</v>
      </c>
      <c r="D45" s="26">
        <f aca="true" t="shared" si="4" ref="D45:D51">(A45*C45)</f>
        <v>0</v>
      </c>
      <c r="E45" s="57"/>
      <c r="F45" s="112" t="s">
        <v>51</v>
      </c>
      <c r="G45" s="35">
        <v>2</v>
      </c>
      <c r="H45" s="27">
        <f t="shared" si="3"/>
        <v>0</v>
      </c>
    </row>
    <row r="46" spans="1:8" ht="12">
      <c r="A46" s="58"/>
      <c r="B46" s="112" t="s">
        <v>33</v>
      </c>
      <c r="C46" s="35">
        <v>2</v>
      </c>
      <c r="D46" s="26">
        <f t="shared" si="4"/>
        <v>0</v>
      </c>
      <c r="E46" s="57"/>
      <c r="F46" s="112" t="s">
        <v>126</v>
      </c>
      <c r="G46" s="35">
        <v>3</v>
      </c>
      <c r="H46" s="27">
        <f t="shared" si="3"/>
        <v>0</v>
      </c>
    </row>
    <row r="47" spans="1:8" ht="12">
      <c r="A47" s="58"/>
      <c r="B47" s="112" t="s">
        <v>94</v>
      </c>
      <c r="C47" s="35">
        <v>5</v>
      </c>
      <c r="D47" s="26">
        <f t="shared" si="4"/>
        <v>0</v>
      </c>
      <c r="E47" s="57"/>
      <c r="F47" s="112" t="s">
        <v>53</v>
      </c>
      <c r="G47" s="35">
        <v>7</v>
      </c>
      <c r="H47" s="27">
        <f t="shared" si="3"/>
        <v>0</v>
      </c>
    </row>
    <row r="48" spans="1:8" ht="12">
      <c r="A48" s="58"/>
      <c r="B48" s="112" t="s">
        <v>14</v>
      </c>
      <c r="C48" s="35">
        <v>3</v>
      </c>
      <c r="D48" s="26">
        <f t="shared" si="4"/>
        <v>0</v>
      </c>
      <c r="E48" s="57"/>
      <c r="F48" s="112" t="s">
        <v>95</v>
      </c>
      <c r="G48" s="35">
        <v>6</v>
      </c>
      <c r="H48" s="27">
        <f t="shared" si="3"/>
        <v>0</v>
      </c>
    </row>
    <row r="49" spans="1:8" ht="12">
      <c r="A49" s="58"/>
      <c r="B49" s="112" t="s">
        <v>36</v>
      </c>
      <c r="C49" s="35">
        <v>1</v>
      </c>
      <c r="D49" s="26">
        <f t="shared" si="4"/>
        <v>0</v>
      </c>
      <c r="E49" s="57"/>
      <c r="F49" s="112" t="s">
        <v>96</v>
      </c>
      <c r="G49" s="35">
        <v>3</v>
      </c>
      <c r="H49" s="27">
        <f t="shared" si="3"/>
        <v>0</v>
      </c>
    </row>
    <row r="50" spans="1:8" ht="12">
      <c r="A50" s="58"/>
      <c r="B50" s="112" t="s">
        <v>116</v>
      </c>
      <c r="C50" s="35">
        <v>2</v>
      </c>
      <c r="D50" s="26">
        <f t="shared" si="4"/>
        <v>0</v>
      </c>
      <c r="E50" s="57"/>
      <c r="F50" s="112" t="s">
        <v>97</v>
      </c>
      <c r="G50" s="35">
        <v>2</v>
      </c>
      <c r="H50" s="27">
        <f t="shared" si="3"/>
        <v>0</v>
      </c>
    </row>
    <row r="51" spans="1:8" ht="12">
      <c r="A51" s="58"/>
      <c r="B51" s="112" t="s">
        <v>119</v>
      </c>
      <c r="C51" s="35">
        <v>1</v>
      </c>
      <c r="D51" s="26">
        <f t="shared" si="4"/>
        <v>0</v>
      </c>
      <c r="E51" s="57"/>
      <c r="F51" s="112" t="s">
        <v>98</v>
      </c>
      <c r="G51" s="35">
        <v>1</v>
      </c>
      <c r="H51" s="27">
        <f t="shared" si="3"/>
        <v>0</v>
      </c>
    </row>
    <row r="52" spans="1:8" ht="12">
      <c r="A52" s="58"/>
      <c r="B52" s="24"/>
      <c r="C52" s="25"/>
      <c r="D52" s="83"/>
      <c r="E52" s="57"/>
      <c r="F52" s="112" t="s">
        <v>33</v>
      </c>
      <c r="G52" s="35">
        <v>2</v>
      </c>
      <c r="H52" s="27">
        <f t="shared" si="3"/>
        <v>0</v>
      </c>
    </row>
    <row r="53" spans="1:8" ht="12">
      <c r="A53" s="58"/>
      <c r="B53" s="24"/>
      <c r="C53" s="25"/>
      <c r="D53" s="83"/>
      <c r="E53" s="57"/>
      <c r="F53" s="115" t="s">
        <v>119</v>
      </c>
      <c r="G53" s="35">
        <v>1</v>
      </c>
      <c r="H53" s="27">
        <f t="shared" si="3"/>
        <v>0</v>
      </c>
    </row>
    <row r="54" spans="1:8" ht="12">
      <c r="A54" s="58"/>
      <c r="B54" s="24"/>
      <c r="C54" s="25"/>
      <c r="D54" s="83"/>
      <c r="E54" s="57"/>
      <c r="F54" s="33"/>
      <c r="G54" s="25"/>
      <c r="H54" s="84"/>
    </row>
    <row r="55" spans="1:8" ht="11.25" customHeight="1">
      <c r="A55" s="58"/>
      <c r="B55" s="24"/>
      <c r="C55" s="25"/>
      <c r="D55" s="83"/>
      <c r="E55" s="57"/>
      <c r="F55" s="24"/>
      <c r="G55" s="25"/>
      <c r="H55" s="84"/>
    </row>
    <row r="56" spans="1:8" ht="12">
      <c r="A56" s="58"/>
      <c r="B56" s="112" t="s">
        <v>17</v>
      </c>
      <c r="C56" s="35">
        <v>1</v>
      </c>
      <c r="D56" s="26">
        <f aca="true" t="shared" si="5" ref="D56:D61">(A56*C56)</f>
        <v>0</v>
      </c>
      <c r="E56" s="57"/>
      <c r="F56" s="24"/>
      <c r="G56" s="25"/>
      <c r="H56" s="84"/>
    </row>
    <row r="57" spans="1:8" ht="12">
      <c r="A57" s="58"/>
      <c r="B57" s="112" t="s">
        <v>19</v>
      </c>
      <c r="C57" s="35">
        <v>1.5</v>
      </c>
      <c r="D57" s="26">
        <f t="shared" si="5"/>
        <v>0</v>
      </c>
      <c r="E57" s="57"/>
      <c r="F57" s="24"/>
      <c r="G57" s="25"/>
      <c r="H57" s="84"/>
    </row>
    <row r="58" spans="1:8" ht="12">
      <c r="A58" s="29"/>
      <c r="B58" s="113" t="s">
        <v>99</v>
      </c>
      <c r="C58" s="114"/>
      <c r="D58" s="34"/>
      <c r="E58" s="57"/>
      <c r="F58" s="24"/>
      <c r="G58" s="25"/>
      <c r="H58" s="84"/>
    </row>
    <row r="59" spans="1:8" ht="12">
      <c r="A59" s="58"/>
      <c r="B59" s="112" t="s">
        <v>32</v>
      </c>
      <c r="C59" s="35">
        <v>2</v>
      </c>
      <c r="D59" s="26">
        <f t="shared" si="5"/>
        <v>0</v>
      </c>
      <c r="E59" s="57"/>
      <c r="F59" s="24"/>
      <c r="G59" s="25"/>
      <c r="H59" s="84"/>
    </row>
    <row r="60" spans="1:8" ht="12">
      <c r="A60" s="58"/>
      <c r="B60" s="112" t="s">
        <v>72</v>
      </c>
      <c r="C60" s="35">
        <v>3</v>
      </c>
      <c r="D60" s="26">
        <f t="shared" si="5"/>
        <v>0</v>
      </c>
      <c r="E60" s="57"/>
      <c r="F60" s="24"/>
      <c r="G60" s="25"/>
      <c r="H60" s="84"/>
    </row>
    <row r="61" spans="1:8" ht="12">
      <c r="A61" s="58"/>
      <c r="B61" s="112" t="s">
        <v>34</v>
      </c>
      <c r="C61" s="35">
        <v>2</v>
      </c>
      <c r="D61" s="26">
        <f t="shared" si="5"/>
        <v>0</v>
      </c>
      <c r="E61" s="57"/>
      <c r="F61" s="112" t="s">
        <v>64</v>
      </c>
      <c r="G61" s="35">
        <v>6</v>
      </c>
      <c r="H61" s="27">
        <f>(E61*G61)</f>
        <v>0</v>
      </c>
    </row>
    <row r="62" spans="1:8" ht="12">
      <c r="A62" s="59"/>
      <c r="B62" s="28"/>
      <c r="C62" s="25"/>
      <c r="D62" s="25"/>
      <c r="E62" s="57"/>
      <c r="F62" s="112" t="s">
        <v>17</v>
      </c>
      <c r="G62" s="35">
        <v>1</v>
      </c>
      <c r="H62" s="27">
        <f>(E62*G62)</f>
        <v>0</v>
      </c>
    </row>
    <row r="63" spans="1:8" ht="12.75" thickBot="1">
      <c r="A63" s="60"/>
      <c r="C63" s="36"/>
      <c r="D63" s="43"/>
      <c r="E63" s="61"/>
      <c r="F63" s="112" t="s">
        <v>19</v>
      </c>
      <c r="G63" s="35">
        <v>1.5</v>
      </c>
      <c r="H63" s="38">
        <f>(E63*G63)</f>
        <v>0</v>
      </c>
    </row>
    <row r="64" spans="1:8" ht="15.75" customHeight="1" thickBot="1">
      <c r="A64" s="116"/>
      <c r="B64" s="117" t="s">
        <v>8</v>
      </c>
      <c r="C64" s="118"/>
      <c r="D64" s="39">
        <f>SUM(D16:D63)</f>
        <v>0</v>
      </c>
      <c r="E64" s="119"/>
      <c r="F64" s="117" t="s">
        <v>8</v>
      </c>
      <c r="G64" s="118"/>
      <c r="H64" s="20">
        <f>SUM(H16:H63)</f>
        <v>0</v>
      </c>
    </row>
    <row r="65" spans="1:8" ht="23.25" customHeight="1" thickBot="1">
      <c r="A65" s="120" t="s">
        <v>4</v>
      </c>
      <c r="B65" s="121" t="s">
        <v>5</v>
      </c>
      <c r="C65" s="39" t="s">
        <v>6</v>
      </c>
      <c r="D65" s="19" t="s">
        <v>7</v>
      </c>
      <c r="E65" s="122" t="s">
        <v>4</v>
      </c>
      <c r="F65" s="121" t="s">
        <v>5</v>
      </c>
      <c r="G65" s="39" t="s">
        <v>6</v>
      </c>
      <c r="H65" s="20" t="s">
        <v>7</v>
      </c>
    </row>
    <row r="66" spans="1:8" ht="12">
      <c r="A66" s="123"/>
      <c r="B66" s="111" t="s">
        <v>11</v>
      </c>
      <c r="C66" s="108"/>
      <c r="D66" s="40">
        <f>SUM(BLANKO1!H64)</f>
        <v>0</v>
      </c>
      <c r="E66" s="124"/>
      <c r="F66" s="111" t="s">
        <v>12</v>
      </c>
      <c r="G66" s="108"/>
      <c r="H66" s="41">
        <f>SUM(D124)</f>
        <v>0</v>
      </c>
    </row>
    <row r="67" spans="1:8" ht="12">
      <c r="A67" s="125"/>
      <c r="B67" s="113" t="s">
        <v>13</v>
      </c>
      <c r="C67" s="114"/>
      <c r="D67" s="34"/>
      <c r="E67" s="126"/>
      <c r="F67" s="112"/>
      <c r="G67" s="35"/>
      <c r="H67" s="27"/>
    </row>
    <row r="68" spans="1:8" ht="12">
      <c r="A68" s="58"/>
      <c r="B68" s="112" t="s">
        <v>15</v>
      </c>
      <c r="C68" s="35">
        <v>12</v>
      </c>
      <c r="D68" s="26">
        <f aca="true" t="shared" si="6" ref="D68:D99">(A68*C68)</f>
        <v>0</v>
      </c>
      <c r="E68" s="57"/>
      <c r="F68" s="24"/>
      <c r="G68" s="25"/>
      <c r="H68" s="84"/>
    </row>
    <row r="69" spans="1:8" ht="12">
      <c r="A69" s="58"/>
      <c r="B69" s="112" t="s">
        <v>16</v>
      </c>
      <c r="C69" s="35">
        <v>17</v>
      </c>
      <c r="D69" s="26">
        <f t="shared" si="6"/>
        <v>0</v>
      </c>
      <c r="E69" s="57"/>
      <c r="F69" s="112" t="s">
        <v>17</v>
      </c>
      <c r="G69" s="35">
        <v>1</v>
      </c>
      <c r="H69" s="27">
        <f aca="true" t="shared" si="7" ref="H69:H90">(E69*G69)</f>
        <v>0</v>
      </c>
    </row>
    <row r="70" spans="1:8" ht="12">
      <c r="A70" s="58"/>
      <c r="B70" s="112" t="s">
        <v>18</v>
      </c>
      <c r="C70" s="35">
        <v>3</v>
      </c>
      <c r="D70" s="26">
        <f t="shared" si="6"/>
        <v>0</v>
      </c>
      <c r="E70" s="57"/>
      <c r="F70" s="112" t="s">
        <v>19</v>
      </c>
      <c r="G70" s="35">
        <v>1.5</v>
      </c>
      <c r="H70" s="27">
        <f t="shared" si="7"/>
        <v>0</v>
      </c>
    </row>
    <row r="71" spans="1:8" ht="12">
      <c r="A71" s="58"/>
      <c r="B71" s="112" t="s">
        <v>20</v>
      </c>
      <c r="C71" s="35">
        <v>4</v>
      </c>
      <c r="D71" s="26">
        <f t="shared" si="6"/>
        <v>0</v>
      </c>
      <c r="E71" s="42"/>
      <c r="F71" s="113" t="s">
        <v>21</v>
      </c>
      <c r="G71" s="114"/>
      <c r="H71" s="32"/>
    </row>
    <row r="72" spans="1:8" ht="12">
      <c r="A72" s="58"/>
      <c r="B72" s="112" t="s">
        <v>22</v>
      </c>
      <c r="C72" s="35">
        <v>8</v>
      </c>
      <c r="D72" s="26">
        <f t="shared" si="6"/>
        <v>0</v>
      </c>
      <c r="E72" s="57"/>
      <c r="F72" s="112" t="s">
        <v>78</v>
      </c>
      <c r="G72" s="35">
        <v>18</v>
      </c>
      <c r="H72" s="27">
        <f t="shared" si="7"/>
        <v>0</v>
      </c>
    </row>
    <row r="73" spans="1:8" ht="12">
      <c r="A73" s="58"/>
      <c r="B73" s="112" t="s">
        <v>23</v>
      </c>
      <c r="C73" s="35">
        <v>2</v>
      </c>
      <c r="D73" s="26">
        <f t="shared" si="6"/>
        <v>0</v>
      </c>
      <c r="E73" s="57"/>
      <c r="F73" s="112" t="s">
        <v>24</v>
      </c>
      <c r="G73" s="35">
        <v>4</v>
      </c>
      <c r="H73" s="27">
        <f t="shared" si="7"/>
        <v>0</v>
      </c>
    </row>
    <row r="74" spans="1:8" ht="12">
      <c r="A74" s="58"/>
      <c r="B74" s="112" t="s">
        <v>124</v>
      </c>
      <c r="C74" s="35">
        <v>4</v>
      </c>
      <c r="D74" s="26">
        <f t="shared" si="6"/>
        <v>0</v>
      </c>
      <c r="E74" s="57"/>
      <c r="F74" s="112" t="s">
        <v>26</v>
      </c>
      <c r="G74" s="35">
        <v>4</v>
      </c>
      <c r="H74" s="27">
        <f t="shared" si="7"/>
        <v>0</v>
      </c>
    </row>
    <row r="75" spans="1:8" ht="12">
      <c r="A75" s="58"/>
      <c r="B75" s="100" t="s">
        <v>125</v>
      </c>
      <c r="C75" s="35">
        <v>8</v>
      </c>
      <c r="D75" s="26">
        <f t="shared" si="6"/>
        <v>0</v>
      </c>
      <c r="E75" s="57"/>
      <c r="F75" s="112" t="s">
        <v>28</v>
      </c>
      <c r="G75" s="35">
        <v>4</v>
      </c>
      <c r="H75" s="27">
        <f t="shared" si="7"/>
        <v>0</v>
      </c>
    </row>
    <row r="76" spans="1:8" ht="12">
      <c r="A76" s="58"/>
      <c r="B76" s="112" t="s">
        <v>28</v>
      </c>
      <c r="C76" s="35">
        <v>4</v>
      </c>
      <c r="D76" s="26">
        <f t="shared" si="6"/>
        <v>0</v>
      </c>
      <c r="E76" s="57"/>
      <c r="F76" s="112" t="s">
        <v>29</v>
      </c>
      <c r="G76" s="35">
        <v>5</v>
      </c>
      <c r="H76" s="27">
        <f t="shared" si="7"/>
        <v>0</v>
      </c>
    </row>
    <row r="77" spans="1:8" ht="12">
      <c r="A77" s="58"/>
      <c r="B77" s="112" t="s">
        <v>29</v>
      </c>
      <c r="C77" s="35">
        <v>5</v>
      </c>
      <c r="D77" s="26">
        <f t="shared" si="6"/>
        <v>0</v>
      </c>
      <c r="E77" s="57"/>
      <c r="F77" s="112" t="s">
        <v>30</v>
      </c>
      <c r="G77" s="35">
        <v>6</v>
      </c>
      <c r="H77" s="27">
        <f t="shared" si="7"/>
        <v>0</v>
      </c>
    </row>
    <row r="78" spans="1:8" ht="12">
      <c r="A78" s="58"/>
      <c r="B78" s="112" t="s">
        <v>30</v>
      </c>
      <c r="C78" s="35">
        <v>6</v>
      </c>
      <c r="D78" s="26">
        <f t="shared" si="6"/>
        <v>0</v>
      </c>
      <c r="E78" s="57"/>
      <c r="F78" s="112" t="s">
        <v>31</v>
      </c>
      <c r="G78" s="35">
        <v>8</v>
      </c>
      <c r="H78" s="27">
        <f t="shared" si="7"/>
        <v>0</v>
      </c>
    </row>
    <row r="79" spans="1:8" ht="12">
      <c r="A79" s="58"/>
      <c r="B79" s="112" t="s">
        <v>33</v>
      </c>
      <c r="C79" s="35">
        <v>2</v>
      </c>
      <c r="D79" s="26">
        <f t="shared" si="6"/>
        <v>0</v>
      </c>
      <c r="E79" s="57"/>
      <c r="F79" s="112" t="s">
        <v>32</v>
      </c>
      <c r="G79" s="35">
        <v>2</v>
      </c>
      <c r="H79" s="27">
        <f t="shared" si="7"/>
        <v>0</v>
      </c>
    </row>
    <row r="80" spans="1:8" ht="12">
      <c r="A80" s="58"/>
      <c r="B80" s="112" t="s">
        <v>14</v>
      </c>
      <c r="C80" s="35">
        <v>3</v>
      </c>
      <c r="D80" s="26">
        <f t="shared" si="6"/>
        <v>0</v>
      </c>
      <c r="E80" s="57"/>
      <c r="F80" s="100" t="s">
        <v>34</v>
      </c>
      <c r="G80" s="35">
        <v>2</v>
      </c>
      <c r="H80" s="27">
        <f t="shared" si="7"/>
        <v>0</v>
      </c>
    </row>
    <row r="81" spans="1:8" ht="12">
      <c r="A81" s="58"/>
      <c r="B81" s="112" t="s">
        <v>119</v>
      </c>
      <c r="C81" s="35">
        <v>1</v>
      </c>
      <c r="D81" s="26">
        <f t="shared" si="6"/>
        <v>0</v>
      </c>
      <c r="E81" s="57"/>
      <c r="F81" s="112" t="s">
        <v>35</v>
      </c>
      <c r="G81" s="35">
        <v>6</v>
      </c>
      <c r="H81" s="27">
        <f t="shared" si="7"/>
        <v>0</v>
      </c>
    </row>
    <row r="82" spans="1:8" ht="12">
      <c r="A82" s="58"/>
      <c r="B82" s="24"/>
      <c r="C82" s="25"/>
      <c r="D82" s="83"/>
      <c r="E82" s="57"/>
      <c r="F82" s="112" t="s">
        <v>37</v>
      </c>
      <c r="G82" s="35">
        <v>5</v>
      </c>
      <c r="H82" s="27">
        <f t="shared" si="7"/>
        <v>0</v>
      </c>
    </row>
    <row r="83" spans="1:8" ht="12">
      <c r="A83" s="58"/>
      <c r="C83" s="28"/>
      <c r="D83" s="83"/>
      <c r="E83" s="57"/>
      <c r="F83" s="112" t="s">
        <v>38</v>
      </c>
      <c r="G83" s="35">
        <v>5</v>
      </c>
      <c r="H83" s="27">
        <f t="shared" si="7"/>
        <v>0</v>
      </c>
    </row>
    <row r="84" spans="1:8" ht="12">
      <c r="A84" s="58"/>
      <c r="B84" s="112" t="s">
        <v>39</v>
      </c>
      <c r="C84" s="35">
        <v>1</v>
      </c>
      <c r="D84" s="26">
        <f t="shared" si="6"/>
        <v>0</v>
      </c>
      <c r="E84" s="57"/>
      <c r="F84" s="112" t="s">
        <v>40</v>
      </c>
      <c r="G84" s="35">
        <v>5</v>
      </c>
      <c r="H84" s="27">
        <f t="shared" si="7"/>
        <v>0</v>
      </c>
    </row>
    <row r="85" spans="1:8" ht="12">
      <c r="A85" s="58"/>
      <c r="B85" s="112" t="s">
        <v>41</v>
      </c>
      <c r="C85" s="35">
        <v>1.5</v>
      </c>
      <c r="D85" s="26">
        <f t="shared" si="6"/>
        <v>0</v>
      </c>
      <c r="E85" s="57"/>
      <c r="F85" s="112" t="s">
        <v>42</v>
      </c>
      <c r="G85" s="35">
        <v>5</v>
      </c>
      <c r="H85" s="27">
        <f t="shared" si="7"/>
        <v>0</v>
      </c>
    </row>
    <row r="86" spans="1:8" ht="12">
      <c r="A86" s="29"/>
      <c r="B86" s="30" t="s">
        <v>43</v>
      </c>
      <c r="C86" s="31"/>
      <c r="D86" s="85"/>
      <c r="E86" s="57"/>
      <c r="F86" s="112" t="s">
        <v>44</v>
      </c>
      <c r="G86" s="35">
        <v>10</v>
      </c>
      <c r="H86" s="27">
        <f t="shared" si="7"/>
        <v>0</v>
      </c>
    </row>
    <row r="87" spans="1:8" ht="12">
      <c r="A87" s="58"/>
      <c r="B87" s="112" t="s">
        <v>45</v>
      </c>
      <c r="C87" s="35">
        <v>15</v>
      </c>
      <c r="D87" s="26">
        <f t="shared" si="6"/>
        <v>0</v>
      </c>
      <c r="E87" s="57"/>
      <c r="F87" s="112" t="s">
        <v>46</v>
      </c>
      <c r="G87" s="35">
        <v>1</v>
      </c>
      <c r="H87" s="27">
        <f t="shared" si="7"/>
        <v>0</v>
      </c>
    </row>
    <row r="88" spans="1:8" ht="12">
      <c r="A88" s="58"/>
      <c r="B88" s="112" t="s">
        <v>47</v>
      </c>
      <c r="C88" s="35">
        <v>8</v>
      </c>
      <c r="D88" s="26">
        <f t="shared" si="6"/>
        <v>0</v>
      </c>
      <c r="E88" s="57"/>
      <c r="F88" s="112" t="s">
        <v>33</v>
      </c>
      <c r="G88" s="35">
        <v>2</v>
      </c>
      <c r="H88" s="27">
        <f t="shared" si="7"/>
        <v>0</v>
      </c>
    </row>
    <row r="89" spans="1:8" ht="12">
      <c r="A89" s="58"/>
      <c r="B89" s="112" t="s">
        <v>103</v>
      </c>
      <c r="C89" s="35">
        <v>10</v>
      </c>
      <c r="D89" s="26">
        <f t="shared" si="6"/>
        <v>0</v>
      </c>
      <c r="E89" s="57"/>
      <c r="F89" s="112" t="s">
        <v>14</v>
      </c>
      <c r="G89" s="35">
        <v>3</v>
      </c>
      <c r="H89" s="27">
        <f t="shared" si="7"/>
        <v>0</v>
      </c>
    </row>
    <row r="90" spans="1:8" ht="12">
      <c r="A90" s="58"/>
      <c r="B90" s="112" t="s">
        <v>48</v>
      </c>
      <c r="C90" s="35">
        <v>5</v>
      </c>
      <c r="D90" s="26">
        <f t="shared" si="6"/>
        <v>0</v>
      </c>
      <c r="E90" s="57"/>
      <c r="F90" s="112" t="s">
        <v>119</v>
      </c>
      <c r="G90" s="35">
        <v>1</v>
      </c>
      <c r="H90" s="27">
        <f t="shared" si="7"/>
        <v>0</v>
      </c>
    </row>
    <row r="91" spans="1:8" ht="12">
      <c r="A91" s="58"/>
      <c r="B91" s="112" t="s">
        <v>49</v>
      </c>
      <c r="C91" s="35">
        <v>16</v>
      </c>
      <c r="D91" s="26">
        <f t="shared" si="6"/>
        <v>0</v>
      </c>
      <c r="E91" s="57"/>
      <c r="F91" s="24"/>
      <c r="G91" s="25"/>
      <c r="H91" s="84"/>
    </row>
    <row r="92" spans="1:8" ht="12">
      <c r="A92" s="58"/>
      <c r="B92" s="112" t="s">
        <v>50</v>
      </c>
      <c r="C92" s="35">
        <v>3</v>
      </c>
      <c r="D92" s="26">
        <f t="shared" si="6"/>
        <v>0</v>
      </c>
      <c r="E92" s="57"/>
      <c r="F92" s="112" t="s">
        <v>39</v>
      </c>
      <c r="G92" s="35">
        <v>1</v>
      </c>
      <c r="H92" s="27">
        <f aca="true" t="shared" si="8" ref="H92:H118">(E92*G92)</f>
        <v>0</v>
      </c>
    </row>
    <row r="93" spans="1:8" ht="12">
      <c r="A93" s="58"/>
      <c r="B93" s="112" t="s">
        <v>51</v>
      </c>
      <c r="C93" s="35">
        <v>2</v>
      </c>
      <c r="D93" s="26">
        <f t="shared" si="6"/>
        <v>0</v>
      </c>
      <c r="E93" s="57"/>
      <c r="F93" s="112" t="s">
        <v>41</v>
      </c>
      <c r="G93" s="35">
        <v>1.5</v>
      </c>
      <c r="H93" s="27">
        <f t="shared" si="8"/>
        <v>0</v>
      </c>
    </row>
    <row r="94" spans="1:8" ht="12">
      <c r="A94" s="58"/>
      <c r="B94" s="112" t="s">
        <v>53</v>
      </c>
      <c r="C94" s="35">
        <v>7</v>
      </c>
      <c r="D94" s="26">
        <f t="shared" si="6"/>
        <v>0</v>
      </c>
      <c r="E94" s="42"/>
      <c r="F94" s="113" t="s">
        <v>52</v>
      </c>
      <c r="G94" s="114"/>
      <c r="H94" s="32"/>
    </row>
    <row r="95" spans="1:8" ht="12">
      <c r="A95" s="58"/>
      <c r="B95" s="112" t="s">
        <v>55</v>
      </c>
      <c r="C95" s="35">
        <v>7</v>
      </c>
      <c r="D95" s="26">
        <f t="shared" si="6"/>
        <v>0</v>
      </c>
      <c r="E95" s="57"/>
      <c r="F95" s="112" t="s">
        <v>54</v>
      </c>
      <c r="G95" s="35">
        <v>5</v>
      </c>
      <c r="H95" s="27">
        <f t="shared" si="8"/>
        <v>0</v>
      </c>
    </row>
    <row r="96" spans="1:8" ht="12">
      <c r="A96" s="58"/>
      <c r="B96" s="112" t="s">
        <v>56</v>
      </c>
      <c r="C96" s="35">
        <v>4</v>
      </c>
      <c r="D96" s="26">
        <f t="shared" si="6"/>
        <v>0</v>
      </c>
      <c r="E96" s="57"/>
      <c r="F96" s="112" t="s">
        <v>127</v>
      </c>
      <c r="G96" s="35">
        <v>6</v>
      </c>
      <c r="H96" s="27">
        <f t="shared" si="8"/>
        <v>0</v>
      </c>
    </row>
    <row r="97" spans="1:8" ht="12">
      <c r="A97" s="58"/>
      <c r="B97" s="112" t="s">
        <v>28</v>
      </c>
      <c r="C97" s="35">
        <v>4</v>
      </c>
      <c r="D97" s="26">
        <f t="shared" si="6"/>
        <v>0</v>
      </c>
      <c r="E97" s="57"/>
      <c r="F97" s="112" t="s">
        <v>107</v>
      </c>
      <c r="G97" s="35">
        <v>1</v>
      </c>
      <c r="H97" s="27">
        <f t="shared" si="8"/>
        <v>0</v>
      </c>
    </row>
    <row r="98" spans="1:8" ht="12">
      <c r="A98" s="58"/>
      <c r="B98" s="112" t="s">
        <v>29</v>
      </c>
      <c r="C98" s="35">
        <v>5</v>
      </c>
      <c r="D98" s="26">
        <f t="shared" si="6"/>
        <v>0</v>
      </c>
      <c r="E98" s="57"/>
      <c r="F98" s="112" t="s">
        <v>57</v>
      </c>
      <c r="G98" s="35">
        <v>1</v>
      </c>
      <c r="H98" s="27">
        <f t="shared" si="8"/>
        <v>0</v>
      </c>
    </row>
    <row r="99" spans="1:8" ht="12">
      <c r="A99" s="58"/>
      <c r="B99" s="112" t="s">
        <v>30</v>
      </c>
      <c r="C99" s="35">
        <v>6</v>
      </c>
      <c r="D99" s="26">
        <f t="shared" si="6"/>
        <v>0</v>
      </c>
      <c r="E99" s="57"/>
      <c r="F99" s="112" t="s">
        <v>108</v>
      </c>
      <c r="G99" s="35">
        <v>1</v>
      </c>
      <c r="H99" s="27">
        <f t="shared" si="8"/>
        <v>0</v>
      </c>
    </row>
    <row r="100" spans="1:8" ht="12">
      <c r="A100" s="58"/>
      <c r="B100" s="112" t="s">
        <v>31</v>
      </c>
      <c r="C100" s="35">
        <v>8</v>
      </c>
      <c r="D100" s="26">
        <f aca="true" t="shared" si="9" ref="D100:D122">(A100*C100)</f>
        <v>0</v>
      </c>
      <c r="E100" s="57"/>
      <c r="F100" s="112" t="s">
        <v>109</v>
      </c>
      <c r="G100" s="35">
        <v>1</v>
      </c>
      <c r="H100" s="27">
        <f t="shared" si="8"/>
        <v>0</v>
      </c>
    </row>
    <row r="101" spans="1:8" ht="12">
      <c r="A101" s="58"/>
      <c r="B101" s="112" t="s">
        <v>104</v>
      </c>
      <c r="C101" s="35">
        <v>1</v>
      </c>
      <c r="D101" s="26">
        <f t="shared" si="9"/>
        <v>0</v>
      </c>
      <c r="E101" s="57"/>
      <c r="F101" s="112" t="s">
        <v>110</v>
      </c>
      <c r="G101" s="35">
        <v>2</v>
      </c>
      <c r="H101" s="27">
        <f t="shared" si="8"/>
        <v>0</v>
      </c>
    </row>
    <row r="102" spans="1:8" ht="12">
      <c r="A102" s="58"/>
      <c r="B102" s="112" t="s">
        <v>58</v>
      </c>
      <c r="C102" s="35">
        <v>2</v>
      </c>
      <c r="D102" s="26">
        <f t="shared" si="9"/>
        <v>0</v>
      </c>
      <c r="E102" s="57"/>
      <c r="F102" s="112" t="s">
        <v>130</v>
      </c>
      <c r="G102" s="35">
        <v>5</v>
      </c>
      <c r="H102" s="27">
        <f t="shared" si="8"/>
        <v>0</v>
      </c>
    </row>
    <row r="103" spans="1:8" ht="12">
      <c r="A103" s="58"/>
      <c r="B103" s="112" t="s">
        <v>14</v>
      </c>
      <c r="C103" s="35">
        <v>3</v>
      </c>
      <c r="D103" s="26">
        <f t="shared" si="9"/>
        <v>0</v>
      </c>
      <c r="E103" s="57"/>
      <c r="F103" s="112" t="s">
        <v>132</v>
      </c>
      <c r="G103" s="35">
        <v>3</v>
      </c>
      <c r="H103" s="27">
        <f t="shared" si="8"/>
        <v>0</v>
      </c>
    </row>
    <row r="104" spans="1:8" ht="12">
      <c r="A104" s="58"/>
      <c r="B104" s="112" t="s">
        <v>59</v>
      </c>
      <c r="C104" s="35">
        <v>8</v>
      </c>
      <c r="D104" s="26">
        <f t="shared" si="9"/>
        <v>0</v>
      </c>
      <c r="E104" s="57"/>
      <c r="F104" s="112" t="s">
        <v>131</v>
      </c>
      <c r="G104" s="37">
        <v>5</v>
      </c>
      <c r="H104" s="27">
        <f t="shared" si="8"/>
        <v>0</v>
      </c>
    </row>
    <row r="105" spans="1:8" ht="12">
      <c r="A105" s="58"/>
      <c r="B105" s="112" t="s">
        <v>60</v>
      </c>
      <c r="C105" s="35">
        <v>10</v>
      </c>
      <c r="D105" s="26">
        <f t="shared" si="9"/>
        <v>0</v>
      </c>
      <c r="E105" s="57"/>
      <c r="F105" s="115" t="s">
        <v>133</v>
      </c>
      <c r="G105" s="35">
        <v>2</v>
      </c>
      <c r="H105" s="27">
        <f t="shared" si="8"/>
        <v>0</v>
      </c>
    </row>
    <row r="106" spans="1:8" ht="12">
      <c r="A106" s="58"/>
      <c r="B106" s="112" t="s">
        <v>33</v>
      </c>
      <c r="C106" s="35">
        <v>2</v>
      </c>
      <c r="D106" s="26">
        <f t="shared" si="9"/>
        <v>0</v>
      </c>
      <c r="E106" s="57"/>
      <c r="F106" s="112" t="s">
        <v>143</v>
      </c>
      <c r="G106" s="35">
        <v>2</v>
      </c>
      <c r="H106" s="27">
        <f t="shared" si="8"/>
        <v>0</v>
      </c>
    </row>
    <row r="107" spans="1:8" ht="12">
      <c r="A107" s="58"/>
      <c r="B107" s="112" t="s">
        <v>119</v>
      </c>
      <c r="C107" s="35">
        <v>1</v>
      </c>
      <c r="D107" s="26">
        <f t="shared" si="9"/>
        <v>0</v>
      </c>
      <c r="E107" s="57"/>
      <c r="F107" s="112" t="s">
        <v>61</v>
      </c>
      <c r="G107" s="35">
        <v>4</v>
      </c>
      <c r="H107" s="27">
        <f t="shared" si="8"/>
        <v>0</v>
      </c>
    </row>
    <row r="108" spans="1:8" ht="12">
      <c r="A108" s="58"/>
      <c r="B108" s="24"/>
      <c r="C108" s="25"/>
      <c r="D108" s="83"/>
      <c r="E108" s="57"/>
      <c r="F108" s="112" t="s">
        <v>62</v>
      </c>
      <c r="G108" s="35">
        <v>2</v>
      </c>
      <c r="H108" s="27">
        <f t="shared" si="8"/>
        <v>0</v>
      </c>
    </row>
    <row r="109" spans="1:8" ht="12">
      <c r="A109" s="58"/>
      <c r="B109" s="24"/>
      <c r="C109" s="25"/>
      <c r="D109" s="83"/>
      <c r="E109" s="57"/>
      <c r="F109" s="112" t="s">
        <v>63</v>
      </c>
      <c r="G109" s="35">
        <v>1</v>
      </c>
      <c r="H109" s="27">
        <f t="shared" si="8"/>
        <v>0</v>
      </c>
    </row>
    <row r="110" spans="1:8" ht="12">
      <c r="A110" s="58"/>
      <c r="B110" s="112" t="s">
        <v>64</v>
      </c>
      <c r="C110" s="35">
        <v>6</v>
      </c>
      <c r="D110" s="26">
        <f t="shared" si="9"/>
        <v>0</v>
      </c>
      <c r="E110" s="57"/>
      <c r="F110" s="112" t="s">
        <v>45</v>
      </c>
      <c r="G110" s="35">
        <v>15</v>
      </c>
      <c r="H110" s="27">
        <f t="shared" si="8"/>
        <v>0</v>
      </c>
    </row>
    <row r="111" spans="1:8" ht="12">
      <c r="A111" s="58"/>
      <c r="B111" s="112" t="s">
        <v>39</v>
      </c>
      <c r="C111" s="35">
        <v>1</v>
      </c>
      <c r="D111" s="26">
        <f t="shared" si="9"/>
        <v>0</v>
      </c>
      <c r="E111" s="57"/>
      <c r="F111" s="112" t="s">
        <v>111</v>
      </c>
      <c r="G111" s="35">
        <v>2</v>
      </c>
      <c r="H111" s="27">
        <f t="shared" si="8"/>
        <v>0</v>
      </c>
    </row>
    <row r="112" spans="1:8" ht="12">
      <c r="A112" s="58"/>
      <c r="B112" s="112" t="s">
        <v>41</v>
      </c>
      <c r="C112" s="35">
        <v>1.5</v>
      </c>
      <c r="D112" s="26">
        <f t="shared" si="9"/>
        <v>0</v>
      </c>
      <c r="E112" s="57"/>
      <c r="F112" s="112" t="s">
        <v>112</v>
      </c>
      <c r="G112" s="35">
        <v>2</v>
      </c>
      <c r="H112" s="27">
        <f t="shared" si="8"/>
        <v>0</v>
      </c>
    </row>
    <row r="113" spans="1:8" ht="12">
      <c r="A113" s="29"/>
      <c r="B113" s="128" t="s">
        <v>67</v>
      </c>
      <c r="C113" s="129"/>
      <c r="D113" s="34"/>
      <c r="E113" s="57"/>
      <c r="F113" s="112" t="s">
        <v>65</v>
      </c>
      <c r="G113" s="35">
        <v>1</v>
      </c>
      <c r="H113" s="27">
        <f t="shared" si="8"/>
        <v>0</v>
      </c>
    </row>
    <row r="114" spans="1:8" ht="12">
      <c r="A114" s="58"/>
      <c r="B114" s="112" t="s">
        <v>105</v>
      </c>
      <c r="C114" s="35">
        <v>7</v>
      </c>
      <c r="D114" s="26">
        <f t="shared" si="9"/>
        <v>0</v>
      </c>
      <c r="E114" s="57"/>
      <c r="F114" s="127" t="s">
        <v>66</v>
      </c>
      <c r="G114" s="35">
        <v>2</v>
      </c>
      <c r="H114" s="27">
        <f t="shared" si="8"/>
        <v>0</v>
      </c>
    </row>
    <row r="115" spans="1:8" ht="12">
      <c r="A115" s="58"/>
      <c r="B115" s="112" t="s">
        <v>128</v>
      </c>
      <c r="C115" s="35">
        <v>2</v>
      </c>
      <c r="D115" s="26">
        <f t="shared" si="9"/>
        <v>0</v>
      </c>
      <c r="E115" s="58"/>
      <c r="F115" s="112" t="s">
        <v>113</v>
      </c>
      <c r="G115" s="35">
        <v>3</v>
      </c>
      <c r="H115" s="27">
        <f t="shared" si="8"/>
        <v>0</v>
      </c>
    </row>
    <row r="116" spans="1:8" ht="12">
      <c r="A116" s="58"/>
      <c r="B116" s="112" t="s">
        <v>58</v>
      </c>
      <c r="C116" s="35">
        <v>2</v>
      </c>
      <c r="D116" s="26">
        <f t="shared" si="9"/>
        <v>0</v>
      </c>
      <c r="E116" s="58"/>
      <c r="F116" s="112" t="s">
        <v>114</v>
      </c>
      <c r="G116" s="35">
        <v>2</v>
      </c>
      <c r="H116" s="27">
        <f t="shared" si="8"/>
        <v>0</v>
      </c>
    </row>
    <row r="117" spans="1:8" ht="12">
      <c r="A117" s="58"/>
      <c r="B117" s="112" t="s">
        <v>129</v>
      </c>
      <c r="C117" s="35">
        <v>5</v>
      </c>
      <c r="D117" s="26">
        <f t="shared" si="9"/>
        <v>0</v>
      </c>
      <c r="E117" s="58"/>
      <c r="F117" s="112" t="s">
        <v>115</v>
      </c>
      <c r="G117" s="35">
        <v>4</v>
      </c>
      <c r="H117" s="27">
        <f t="shared" si="8"/>
        <v>0</v>
      </c>
    </row>
    <row r="118" spans="1:8" ht="12">
      <c r="A118" s="58"/>
      <c r="B118" s="112" t="s">
        <v>106</v>
      </c>
      <c r="C118" s="35">
        <v>2</v>
      </c>
      <c r="D118" s="26">
        <f t="shared" si="9"/>
        <v>0</v>
      </c>
      <c r="E118" s="58"/>
      <c r="F118" s="112" t="s">
        <v>119</v>
      </c>
      <c r="G118" s="35">
        <v>1</v>
      </c>
      <c r="H118" s="27">
        <f t="shared" si="8"/>
        <v>0</v>
      </c>
    </row>
    <row r="119" spans="1:8" ht="12">
      <c r="A119" s="58"/>
      <c r="B119" s="112" t="s">
        <v>33</v>
      </c>
      <c r="C119" s="35">
        <v>2</v>
      </c>
      <c r="D119" s="26">
        <f t="shared" si="9"/>
        <v>0</v>
      </c>
      <c r="E119" s="58"/>
      <c r="F119" s="24"/>
      <c r="G119" s="25"/>
      <c r="H119" s="84"/>
    </row>
    <row r="120" spans="1:8" ht="12">
      <c r="A120" s="58"/>
      <c r="B120" s="112" t="s">
        <v>116</v>
      </c>
      <c r="C120" s="35">
        <v>4</v>
      </c>
      <c r="D120" s="26">
        <f t="shared" si="9"/>
        <v>0</v>
      </c>
      <c r="E120" s="58"/>
      <c r="F120" s="24"/>
      <c r="G120" s="25"/>
      <c r="H120" s="84"/>
    </row>
    <row r="121" spans="1:8" ht="12">
      <c r="A121" s="58"/>
      <c r="B121" s="112" t="s">
        <v>14</v>
      </c>
      <c r="C121" s="35">
        <v>3</v>
      </c>
      <c r="D121" s="26">
        <f t="shared" si="9"/>
        <v>0</v>
      </c>
      <c r="E121" s="58"/>
      <c r="F121" s="24"/>
      <c r="G121" s="25"/>
      <c r="H121" s="84"/>
    </row>
    <row r="122" spans="1:8" ht="12">
      <c r="A122" s="58"/>
      <c r="B122" s="112" t="s">
        <v>120</v>
      </c>
      <c r="C122" s="35">
        <v>4</v>
      </c>
      <c r="D122" s="26">
        <f t="shared" si="9"/>
        <v>0</v>
      </c>
      <c r="E122" s="58"/>
      <c r="F122" s="112" t="s">
        <v>39</v>
      </c>
      <c r="G122" s="35">
        <v>1</v>
      </c>
      <c r="H122" s="27">
        <f>(E122*G122)</f>
        <v>0</v>
      </c>
    </row>
    <row r="123" spans="1:8" ht="12">
      <c r="A123" s="58"/>
      <c r="B123" s="24"/>
      <c r="C123" s="25"/>
      <c r="D123" s="83"/>
      <c r="E123" s="58"/>
      <c r="F123" s="112" t="s">
        <v>41</v>
      </c>
      <c r="G123" s="35">
        <v>1.5</v>
      </c>
      <c r="H123" s="27">
        <f>(E123*G123)</f>
        <v>0</v>
      </c>
    </row>
    <row r="124" spans="1:8" ht="13.5" customHeight="1" thickBot="1">
      <c r="A124" s="44"/>
      <c r="B124" s="130" t="s">
        <v>8</v>
      </c>
      <c r="C124" s="45"/>
      <c r="D124" s="45">
        <f>SUM(D66:D123)</f>
        <v>0</v>
      </c>
      <c r="E124" s="44"/>
      <c r="F124" s="130" t="s">
        <v>9</v>
      </c>
      <c r="G124" s="45"/>
      <c r="H124" s="46">
        <f>SUM(H66:H123)</f>
        <v>0</v>
      </c>
    </row>
    <row r="125" spans="2:7" ht="5.25" customHeight="1">
      <c r="B125" s="47"/>
      <c r="C125" s="15"/>
      <c r="E125" s="1"/>
      <c r="F125" s="47"/>
      <c r="G125" s="15"/>
    </row>
    <row r="126" spans="1:8" ht="12">
      <c r="A126" s="86"/>
      <c r="B126" s="87"/>
      <c r="C126" s="86"/>
      <c r="D126" s="86"/>
      <c r="E126" s="86"/>
      <c r="F126" s="131" t="s">
        <v>9</v>
      </c>
      <c r="G126" s="50">
        <f>H124</f>
        <v>0</v>
      </c>
      <c r="H126" s="48"/>
    </row>
    <row r="127" spans="1:8" ht="12">
      <c r="A127" s="88"/>
      <c r="B127" s="88"/>
      <c r="C127" s="136"/>
      <c r="D127" s="136"/>
      <c r="E127" s="86"/>
      <c r="F127" s="131"/>
      <c r="G127" s="51">
        <v>10</v>
      </c>
      <c r="H127" s="48"/>
    </row>
    <row r="128" spans="1:8" ht="12.75" thickBot="1">
      <c r="A128" s="87"/>
      <c r="B128" s="87"/>
      <c r="C128" s="140"/>
      <c r="D128" s="140"/>
      <c r="E128" s="140"/>
      <c r="F128" s="72" t="s">
        <v>144</v>
      </c>
      <c r="G128" s="52">
        <f>IF(ISERROR(G126/G127),"",G126/G127)</f>
        <v>0</v>
      </c>
      <c r="H128" s="48" t="s">
        <v>10</v>
      </c>
    </row>
    <row r="129" spans="1:8" ht="12.75" thickBot="1">
      <c r="A129" s="89"/>
      <c r="B129" s="90"/>
      <c r="C129" s="89"/>
      <c r="D129" s="89"/>
      <c r="E129" s="89"/>
      <c r="F129" s="90"/>
      <c r="G129" s="89"/>
      <c r="H129" s="89"/>
    </row>
    <row r="130" spans="1:8" ht="12">
      <c r="A130" s="53" t="s">
        <v>145</v>
      </c>
      <c r="B130" s="49"/>
      <c r="C130" s="48"/>
      <c r="D130" s="48"/>
      <c r="E130" s="48"/>
      <c r="F130" s="49"/>
      <c r="G130" s="86"/>
      <c r="H130" s="86"/>
    </row>
    <row r="131" spans="1:8" ht="4.5" customHeight="1">
      <c r="A131" s="86"/>
      <c r="B131" s="87"/>
      <c r="C131" s="86"/>
      <c r="D131" s="86"/>
      <c r="E131" s="86"/>
      <c r="H131" s="1"/>
    </row>
    <row r="132" spans="1:8" ht="11.25" customHeight="1">
      <c r="A132" s="86"/>
      <c r="B132" s="87"/>
      <c r="C132" s="86"/>
      <c r="D132" s="86"/>
      <c r="E132" s="86"/>
      <c r="F132" s="131" t="s">
        <v>9</v>
      </c>
      <c r="G132" s="50"/>
      <c r="H132" s="48"/>
    </row>
    <row r="133" spans="1:8" ht="12">
      <c r="A133" s="86"/>
      <c r="B133" s="87"/>
      <c r="C133" s="136"/>
      <c r="D133" s="136"/>
      <c r="E133" s="86"/>
      <c r="F133" s="131"/>
      <c r="G133" s="51">
        <v>10</v>
      </c>
      <c r="H133" s="48"/>
    </row>
    <row r="134" spans="1:8" ht="12.75" thickBot="1">
      <c r="A134" s="86"/>
      <c r="B134" s="87"/>
      <c r="C134" s="140"/>
      <c r="D134" s="140"/>
      <c r="E134" s="140"/>
      <c r="F134" s="72" t="s">
        <v>144</v>
      </c>
      <c r="G134" s="52">
        <f>G132/10</f>
        <v>0</v>
      </c>
      <c r="H134" s="48" t="s">
        <v>10</v>
      </c>
    </row>
    <row r="135" spans="3:5" ht="12">
      <c r="C135" s="86"/>
      <c r="D135" s="86"/>
      <c r="E135" s="86"/>
    </row>
    <row r="136" ht="79.5" customHeight="1"/>
    <row r="137" spans="1:8" ht="51.75" customHeight="1">
      <c r="A137" s="139" t="s">
        <v>178</v>
      </c>
      <c r="B137" s="139"/>
      <c r="C137" s="139"/>
      <c r="D137" s="139"/>
      <c r="E137" s="139"/>
      <c r="F137" s="139"/>
      <c r="G137" s="139"/>
      <c r="H137" s="139"/>
    </row>
    <row r="138" spans="1:8" ht="12.75">
      <c r="A138" s="62" t="s">
        <v>4</v>
      </c>
      <c r="B138" s="62" t="s">
        <v>5</v>
      </c>
      <c r="C138" s="62" t="s">
        <v>6</v>
      </c>
      <c r="D138" s="62" t="s">
        <v>150</v>
      </c>
      <c r="E138" s="92"/>
      <c r="F138" s="93"/>
      <c r="G138" s="92"/>
      <c r="H138" s="94">
        <f>SUM(D140:D150)</f>
        <v>0</v>
      </c>
    </row>
    <row r="139" spans="1:8" ht="12.75">
      <c r="A139" s="64"/>
      <c r="B139" s="65" t="s">
        <v>151</v>
      </c>
      <c r="C139" s="64"/>
      <c r="D139" s="64"/>
      <c r="E139" s="92"/>
      <c r="F139" s="93"/>
      <c r="G139" s="92"/>
      <c r="H139" s="92"/>
    </row>
    <row r="140" spans="1:8" ht="12.75">
      <c r="A140" s="58"/>
      <c r="B140" s="58"/>
      <c r="C140" s="91"/>
      <c r="D140" s="95">
        <f aca="true" t="shared" si="10" ref="D140:D150">SUM(A140*C140)</f>
        <v>0</v>
      </c>
      <c r="E140" s="92"/>
      <c r="F140" s="93"/>
      <c r="G140" s="92"/>
      <c r="H140" s="92"/>
    </row>
    <row r="141" spans="1:8" ht="12.75">
      <c r="A141" s="58"/>
      <c r="B141" s="58"/>
      <c r="C141" s="91"/>
      <c r="D141" s="95">
        <f t="shared" si="10"/>
        <v>0</v>
      </c>
      <c r="E141" s="92"/>
      <c r="F141" s="93"/>
      <c r="G141" s="92"/>
      <c r="H141" s="92"/>
    </row>
    <row r="142" spans="1:8" ht="12.75">
      <c r="A142" s="58"/>
      <c r="B142" s="58"/>
      <c r="C142" s="91"/>
      <c r="D142" s="95">
        <f t="shared" si="10"/>
        <v>0</v>
      </c>
      <c r="E142" s="92"/>
      <c r="F142" s="93"/>
      <c r="G142" s="92"/>
      <c r="H142" s="92"/>
    </row>
    <row r="143" spans="1:8" ht="12.75">
      <c r="A143" s="58"/>
      <c r="B143" s="58"/>
      <c r="C143" s="91"/>
      <c r="D143" s="95">
        <f t="shared" si="10"/>
        <v>0</v>
      </c>
      <c r="E143" s="92"/>
      <c r="F143" s="93"/>
      <c r="G143" s="92"/>
      <c r="H143" s="92"/>
    </row>
    <row r="144" spans="1:8" ht="12.75">
      <c r="A144" s="58"/>
      <c r="B144" s="58"/>
      <c r="C144" s="91"/>
      <c r="D144" s="95">
        <f t="shared" si="10"/>
        <v>0</v>
      </c>
      <c r="E144" s="92"/>
      <c r="F144" s="93"/>
      <c r="G144" s="92"/>
      <c r="H144" s="92"/>
    </row>
    <row r="145" spans="1:8" ht="12.75">
      <c r="A145" s="58"/>
      <c r="B145" s="58"/>
      <c r="C145" s="91"/>
      <c r="D145" s="95">
        <f t="shared" si="10"/>
        <v>0</v>
      </c>
      <c r="E145" s="92"/>
      <c r="F145" s="93"/>
      <c r="G145" s="92"/>
      <c r="H145" s="92"/>
    </row>
    <row r="146" spans="1:8" ht="12.75">
      <c r="A146" s="58"/>
      <c r="B146" s="58"/>
      <c r="C146" s="91"/>
      <c r="D146" s="95">
        <f t="shared" si="10"/>
        <v>0</v>
      </c>
      <c r="E146" s="92"/>
      <c r="F146" s="93"/>
      <c r="G146" s="92"/>
      <c r="H146" s="92"/>
    </row>
    <row r="147" spans="1:8" ht="12.75">
      <c r="A147" s="58"/>
      <c r="B147" s="58"/>
      <c r="C147" s="91"/>
      <c r="D147" s="95">
        <f t="shared" si="10"/>
        <v>0</v>
      </c>
      <c r="E147" s="92"/>
      <c r="F147" s="93"/>
      <c r="G147" s="92"/>
      <c r="H147" s="92"/>
    </row>
    <row r="148" spans="1:8" ht="12.75">
      <c r="A148" s="58"/>
      <c r="B148" s="58"/>
      <c r="C148" s="91"/>
      <c r="D148" s="95">
        <f t="shared" si="10"/>
        <v>0</v>
      </c>
      <c r="E148" s="92"/>
      <c r="F148" s="93"/>
      <c r="G148" s="92"/>
      <c r="H148" s="92"/>
    </row>
    <row r="149" spans="1:8" ht="12.75">
      <c r="A149" s="58"/>
      <c r="B149" s="58"/>
      <c r="C149" s="91"/>
      <c r="D149" s="95">
        <f t="shared" si="10"/>
        <v>0</v>
      </c>
      <c r="E149" s="92"/>
      <c r="F149" s="93"/>
      <c r="G149" s="92"/>
      <c r="H149" s="92"/>
    </row>
    <row r="150" spans="1:8" ht="12.75">
      <c r="A150" s="58"/>
      <c r="B150" s="58"/>
      <c r="C150" s="91"/>
      <c r="D150" s="95">
        <f t="shared" si="10"/>
        <v>0</v>
      </c>
      <c r="E150" s="92"/>
      <c r="F150" s="93"/>
      <c r="G150" s="92"/>
      <c r="H150" s="92"/>
    </row>
    <row r="151" spans="1:8" ht="12.75">
      <c r="A151" s="92"/>
      <c r="B151" s="93"/>
      <c r="C151" s="92"/>
      <c r="D151" s="92"/>
      <c r="E151" s="92"/>
      <c r="F151" s="93"/>
      <c r="G151" s="92"/>
      <c r="H151" s="92"/>
    </row>
    <row r="152" spans="1:8" ht="12.75">
      <c r="A152" s="74" t="s">
        <v>152</v>
      </c>
      <c r="B152"/>
      <c r="C152" s="92"/>
      <c r="D152" s="92"/>
      <c r="E152" s="92"/>
      <c r="F152" s="96"/>
      <c r="G152" s="92"/>
      <c r="H152" s="92"/>
    </row>
    <row r="153" spans="1:8" ht="12.75">
      <c r="A153" s="97"/>
      <c r="B153" s="93"/>
      <c r="C153" s="92"/>
      <c r="D153" s="132" t="s">
        <v>153</v>
      </c>
      <c r="E153" s="132"/>
      <c r="F153" s="93"/>
      <c r="G153" s="132" t="s">
        <v>154</v>
      </c>
      <c r="H153" s="132"/>
    </row>
    <row r="154" spans="1:8" ht="12.75">
      <c r="A154" s="92"/>
      <c r="B154" s="93"/>
      <c r="C154" s="92"/>
      <c r="D154" s="63" t="s">
        <v>155</v>
      </c>
      <c r="E154" s="63" t="s">
        <v>156</v>
      </c>
      <c r="F154" s="93"/>
      <c r="G154" s="63" t="s">
        <v>155</v>
      </c>
      <c r="H154" s="63" t="s">
        <v>156</v>
      </c>
    </row>
    <row r="155" spans="1:8" ht="12.75">
      <c r="A155" s="66" t="s">
        <v>157</v>
      </c>
      <c r="B155"/>
      <c r="C155" s="92"/>
      <c r="D155" s="58"/>
      <c r="E155" s="58"/>
      <c r="F155" s="93"/>
      <c r="G155" s="58"/>
      <c r="H155" s="58"/>
    </row>
    <row r="156" spans="1:8" ht="12.75">
      <c r="A156" s="66" t="s">
        <v>158</v>
      </c>
      <c r="B156"/>
      <c r="C156" s="92"/>
      <c r="D156" s="58"/>
      <c r="E156" s="58"/>
      <c r="F156" s="93"/>
      <c r="G156" s="58"/>
      <c r="H156" s="58"/>
    </row>
    <row r="157" spans="1:8" ht="12.75">
      <c r="A157" s="66" t="s">
        <v>159</v>
      </c>
      <c r="B157"/>
      <c r="C157" s="92"/>
      <c r="D157" s="58"/>
      <c r="E157" s="58"/>
      <c r="F157" s="93"/>
      <c r="G157" s="58"/>
      <c r="H157" s="58"/>
    </row>
    <row r="158" spans="1:8" ht="12.75">
      <c r="A158" s="73" t="s">
        <v>177</v>
      </c>
      <c r="B158"/>
      <c r="C158" s="92"/>
      <c r="D158" s="58"/>
      <c r="E158" s="58"/>
      <c r="F158" s="93"/>
      <c r="G158" s="58"/>
      <c r="H158" s="58"/>
    </row>
    <row r="159" spans="1:8" ht="12.75">
      <c r="A159" s="92"/>
      <c r="B159" s="93"/>
      <c r="C159" s="92"/>
      <c r="D159" s="92"/>
      <c r="E159" s="92"/>
      <c r="F159" s="93"/>
      <c r="G159" s="92"/>
      <c r="H159" s="92"/>
    </row>
    <row r="160" spans="1:8" ht="12.75">
      <c r="A160" s="73" t="s">
        <v>187</v>
      </c>
      <c r="B160"/>
      <c r="C160" s="63"/>
      <c r="D160" s="92"/>
      <c r="E160" s="92"/>
      <c r="F160" s="93"/>
      <c r="G160" s="92"/>
      <c r="H160" s="92"/>
    </row>
    <row r="161" spans="1:8" ht="12">
      <c r="A161" s="68"/>
      <c r="B161" s="69"/>
      <c r="C161" s="69"/>
      <c r="D161" s="69"/>
      <c r="E161" s="69"/>
      <c r="F161" s="69"/>
      <c r="G161" s="69"/>
      <c r="H161" s="70"/>
    </row>
    <row r="162" spans="1:8" ht="12">
      <c r="A162" s="68"/>
      <c r="B162" s="69"/>
      <c r="C162" s="69"/>
      <c r="D162" s="69"/>
      <c r="E162" s="69"/>
      <c r="F162" s="69"/>
      <c r="G162" s="69"/>
      <c r="H162" s="70"/>
    </row>
    <row r="163" spans="1:8" ht="12.75">
      <c r="A163" s="92"/>
      <c r="B163" s="93"/>
      <c r="C163" s="92"/>
      <c r="D163" s="92"/>
      <c r="E163" s="92"/>
      <c r="F163" s="93"/>
      <c r="G163" s="92"/>
      <c r="H163" s="92"/>
    </row>
    <row r="164" spans="1:8" ht="12.75">
      <c r="A164" s="92"/>
      <c r="B164" s="93"/>
      <c r="C164" s="92"/>
      <c r="D164" s="63" t="s">
        <v>155</v>
      </c>
      <c r="E164" s="63" t="s">
        <v>156</v>
      </c>
      <c r="F164" s="93"/>
      <c r="G164" s="63" t="s">
        <v>155</v>
      </c>
      <c r="H164" s="63" t="s">
        <v>156</v>
      </c>
    </row>
    <row r="165" spans="1:8" ht="12.75">
      <c r="A165" s="66" t="s">
        <v>160</v>
      </c>
      <c r="B165"/>
      <c r="C165" s="92"/>
      <c r="D165" s="58"/>
      <c r="E165" s="58"/>
      <c r="F165" t="s">
        <v>161</v>
      </c>
      <c r="G165" s="58"/>
      <c r="H165" s="58"/>
    </row>
    <row r="166" spans="1:8" ht="12.75">
      <c r="A166" s="66" t="s">
        <v>162</v>
      </c>
      <c r="B166"/>
      <c r="C166" s="92"/>
      <c r="D166" s="58"/>
      <c r="E166" s="58"/>
      <c r="F166" s="75" t="s">
        <v>185</v>
      </c>
      <c r="G166" s="58"/>
      <c r="H166" s="58"/>
    </row>
    <row r="167" spans="1:8" ht="12.75">
      <c r="A167" s="66" t="s">
        <v>163</v>
      </c>
      <c r="B167"/>
      <c r="C167" s="92"/>
      <c r="D167" s="58"/>
      <c r="E167" s="58"/>
      <c r="F167" t="s">
        <v>161</v>
      </c>
      <c r="G167" s="58"/>
      <c r="H167" s="58"/>
    </row>
    <row r="168" spans="1:8" ht="12.75">
      <c r="A168" s="98"/>
      <c r="B168" s="93"/>
      <c r="C168" s="92"/>
      <c r="D168" s="92"/>
      <c r="E168" s="92"/>
      <c r="F168" s="93"/>
      <c r="G168" s="92"/>
      <c r="H168" s="92"/>
    </row>
    <row r="169" spans="1:8" ht="13.5" thickBot="1">
      <c r="A169" s="92"/>
      <c r="B169" s="93"/>
      <c r="C169" s="92"/>
      <c r="D169" s="63" t="s">
        <v>155</v>
      </c>
      <c r="E169" s="63" t="s">
        <v>156</v>
      </c>
      <c r="F169" s="93"/>
      <c r="G169" s="92"/>
      <c r="H169" s="92"/>
    </row>
    <row r="170" spans="1:8" ht="13.5" thickBot="1">
      <c r="A170" s="66" t="s">
        <v>164</v>
      </c>
      <c r="B170"/>
      <c r="C170" s="92"/>
      <c r="D170" s="58"/>
      <c r="E170" s="58"/>
      <c r="F170" s="76" t="s">
        <v>165</v>
      </c>
      <c r="G170" s="99"/>
      <c r="H170" s="92"/>
    </row>
    <row r="171" spans="1:8" ht="12.75">
      <c r="A171" s="92"/>
      <c r="B171" s="93"/>
      <c r="C171" s="92"/>
      <c r="D171" s="92"/>
      <c r="E171" s="92"/>
      <c r="F171" s="93"/>
      <c r="G171" s="92"/>
      <c r="H171" s="92"/>
    </row>
    <row r="172" spans="1:8" ht="12.75">
      <c r="A172" s="66" t="s">
        <v>166</v>
      </c>
      <c r="B172"/>
      <c r="C172" s="63"/>
      <c r="D172" s="63"/>
      <c r="E172" s="63"/>
      <c r="F172"/>
      <c r="G172" s="92"/>
      <c r="H172" s="92"/>
    </row>
    <row r="173" spans="1:8" ht="12.75">
      <c r="A173" s="98"/>
      <c r="B173" s="93"/>
      <c r="C173" s="92"/>
      <c r="D173" s="92"/>
      <c r="E173" s="92"/>
      <c r="F173" s="93"/>
      <c r="G173" s="92"/>
      <c r="H173" s="92"/>
    </row>
    <row r="174" spans="1:8" ht="12.75">
      <c r="A174" s="73" t="s">
        <v>181</v>
      </c>
      <c r="B174"/>
      <c r="C174" s="58"/>
      <c r="D174" s="63" t="s">
        <v>4</v>
      </c>
      <c r="E174" s="92"/>
      <c r="F174" s="73" t="s">
        <v>184</v>
      </c>
      <c r="G174" s="58"/>
      <c r="H174" s="63" t="s">
        <v>4</v>
      </c>
    </row>
    <row r="175" spans="1:8" ht="12.75">
      <c r="A175" s="73" t="s">
        <v>182</v>
      </c>
      <c r="B175"/>
      <c r="C175" s="58"/>
      <c r="D175" s="63" t="s">
        <v>4</v>
      </c>
      <c r="E175" s="92"/>
      <c r="F175" s="73" t="s">
        <v>179</v>
      </c>
      <c r="G175" s="58"/>
      <c r="H175" s="63" t="s">
        <v>167</v>
      </c>
    </row>
    <row r="176" spans="1:8" ht="12.75">
      <c r="A176" s="73" t="s">
        <v>183</v>
      </c>
      <c r="B176"/>
      <c r="C176" s="58"/>
      <c r="D176" s="63" t="s">
        <v>4</v>
      </c>
      <c r="E176" s="92"/>
      <c r="F176" s="73" t="s">
        <v>180</v>
      </c>
      <c r="G176" s="58"/>
      <c r="H176" s="63" t="s">
        <v>168</v>
      </c>
    </row>
    <row r="177" spans="1:8" ht="12.75">
      <c r="A177" s="92"/>
      <c r="B177" s="98"/>
      <c r="C177" s="92"/>
      <c r="D177" s="92"/>
      <c r="E177" s="92"/>
      <c r="F177" s="93"/>
      <c r="G177" s="92"/>
      <c r="H177" s="92"/>
    </row>
    <row r="178" spans="1:8" ht="12.75">
      <c r="A178" s="73" t="s">
        <v>186</v>
      </c>
      <c r="B178" s="66"/>
      <c r="C178" s="63"/>
      <c r="D178" s="63"/>
      <c r="E178" s="63"/>
      <c r="F178"/>
      <c r="G178" s="137"/>
      <c r="H178" s="138"/>
    </row>
    <row r="179" spans="1:8" ht="12.75">
      <c r="A179" s="98"/>
      <c r="B179" s="98"/>
      <c r="C179" s="92"/>
      <c r="D179" s="92"/>
      <c r="E179" s="92"/>
      <c r="F179" s="93"/>
      <c r="G179" s="92"/>
      <c r="H179" s="92"/>
    </row>
    <row r="180" spans="1:8" ht="12.75">
      <c r="A180" s="66" t="s">
        <v>169</v>
      </c>
      <c r="B180" s="66"/>
      <c r="C180" s="66" t="s">
        <v>170</v>
      </c>
      <c r="D180" s="92"/>
      <c r="E180" s="58"/>
      <c r="F180" s="93"/>
      <c r="G180" s="92"/>
      <c r="H180" s="92"/>
    </row>
    <row r="181" spans="1:8" ht="12.75">
      <c r="A181" s="98"/>
      <c r="B181" s="98"/>
      <c r="C181" s="66" t="s">
        <v>171</v>
      </c>
      <c r="D181" s="63"/>
      <c r="E181" s="58"/>
      <c r="F181" s="93"/>
      <c r="G181" s="92"/>
      <c r="H181" s="92"/>
    </row>
    <row r="182" spans="1:8" ht="12.75">
      <c r="A182" s="98"/>
      <c r="B182" s="98"/>
      <c r="C182" s="66" t="s">
        <v>172</v>
      </c>
      <c r="D182" s="63"/>
      <c r="E182" s="58"/>
      <c r="F182" s="93"/>
      <c r="G182" s="92"/>
      <c r="H182" s="92"/>
    </row>
    <row r="183" spans="1:8" ht="12.75">
      <c r="A183" s="92"/>
      <c r="B183" s="93"/>
      <c r="C183" s="92"/>
      <c r="D183" s="92"/>
      <c r="E183" s="92"/>
      <c r="F183" s="93"/>
      <c r="G183" s="92"/>
      <c r="H183" s="92"/>
    </row>
    <row r="184" spans="1:8" ht="12.75">
      <c r="A184" s="66" t="s">
        <v>173</v>
      </c>
      <c r="B184"/>
      <c r="C184" s="92"/>
      <c r="D184" s="92"/>
      <c r="E184" s="92"/>
      <c r="F184" s="93"/>
      <c r="G184" s="92"/>
      <c r="H184" s="92"/>
    </row>
    <row r="185" spans="1:8" ht="12">
      <c r="A185" s="67"/>
      <c r="B185" s="67"/>
      <c r="C185" s="67"/>
      <c r="D185" s="67"/>
      <c r="E185" s="67"/>
      <c r="F185" s="67"/>
      <c r="G185" s="67"/>
      <c r="H185" s="67"/>
    </row>
    <row r="186" spans="1:8" ht="12">
      <c r="A186" s="67"/>
      <c r="B186" s="67"/>
      <c r="C186" s="67"/>
      <c r="D186" s="67"/>
      <c r="E186" s="67"/>
      <c r="F186" s="67"/>
      <c r="G186" s="67"/>
      <c r="H186" s="67"/>
    </row>
    <row r="187" spans="1:8" ht="12">
      <c r="A187" s="67"/>
      <c r="B187" s="67"/>
      <c r="C187" s="67"/>
      <c r="D187" s="67"/>
      <c r="E187" s="67"/>
      <c r="F187" s="67"/>
      <c r="G187" s="67"/>
      <c r="H187" s="67"/>
    </row>
    <row r="188" spans="1:8" ht="12">
      <c r="A188" s="67"/>
      <c r="B188" s="67"/>
      <c r="C188" s="67"/>
      <c r="D188" s="67"/>
      <c r="E188" s="67"/>
      <c r="F188" s="67"/>
      <c r="G188" s="67"/>
      <c r="H188" s="67"/>
    </row>
    <row r="189" spans="1:8" ht="12.75">
      <c r="A189" s="92"/>
      <c r="B189" s="93"/>
      <c r="C189" s="92"/>
      <c r="D189" s="92"/>
      <c r="E189" s="92"/>
      <c r="F189" s="93"/>
      <c r="G189" s="92"/>
      <c r="H189" s="92"/>
    </row>
    <row r="190" spans="1:8" ht="12.75">
      <c r="A190" s="66" t="s">
        <v>174</v>
      </c>
      <c r="B190"/>
      <c r="C190" s="67"/>
      <c r="D190" s="67"/>
      <c r="E190" s="67"/>
      <c r="F190" s="71" t="s">
        <v>175</v>
      </c>
      <c r="G190" s="92"/>
      <c r="H190" s="92"/>
    </row>
  </sheetData>
  <sheetProtection password="EAF3" sheet="1" sort="0" autoFilter="0" pivotTables="0"/>
  <mergeCells count="11">
    <mergeCell ref="G178:H178"/>
    <mergeCell ref="A137:H137"/>
    <mergeCell ref="C133:D133"/>
    <mergeCell ref="C134:E134"/>
    <mergeCell ref="C128:E128"/>
    <mergeCell ref="F132:F133"/>
    <mergeCell ref="D153:E153"/>
    <mergeCell ref="G153:H153"/>
    <mergeCell ref="A14:H14"/>
    <mergeCell ref="F126:F127"/>
    <mergeCell ref="C127:D127"/>
  </mergeCells>
  <printOptions/>
  <pageMargins left="0.31496062992125984" right="0.31496062992125984" top="0" bottom="0" header="0.11811023622047245" footer="0.11811023622047245"/>
  <pageSetup horizontalDpi="600" verticalDpi="600" orientation="portrait" paperSize="9" r:id="rId2"/>
  <headerFooter alignWithMargins="0">
    <oddFooter>&amp;C&amp;"Tahoma,Standard"&amp;7Seite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Müller</dc:creator>
  <cp:keywords/>
  <dc:description/>
  <cp:lastModifiedBy>Sünje Streich</cp:lastModifiedBy>
  <cp:lastPrinted>2019-03-18T13:50:42Z</cp:lastPrinted>
  <dcterms:created xsi:type="dcterms:W3CDTF">2001-12-14T07:51:26Z</dcterms:created>
  <dcterms:modified xsi:type="dcterms:W3CDTF">2019-03-19T08:13:37Z</dcterms:modified>
  <cp:category/>
  <cp:version/>
  <cp:contentType/>
  <cp:contentStatus/>
</cp:coreProperties>
</file>